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ownloads\"/>
    </mc:Choice>
  </mc:AlternateContent>
  <xr:revisionPtr revIDLastSave="0" documentId="13_ncr:1_{9771C104-9134-4256-83FE-964F87E2E00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onthly" sheetId="4" r:id="rId1"/>
    <sheet name="Working" sheetId="3" state="hidden" r:id="rId2"/>
    <sheet name="Dates lookup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26" i="5" l="1"/>
  <c r="C1826" i="5"/>
  <c r="D1826" i="5"/>
  <c r="F1826" i="5"/>
  <c r="G1826" i="5"/>
  <c r="B1827" i="5"/>
  <c r="C1827" i="5"/>
  <c r="D1827" i="5"/>
  <c r="F1827" i="5"/>
  <c r="G1827" i="5"/>
  <c r="B1828" i="5"/>
  <c r="C1828" i="5"/>
  <c r="D1828" i="5"/>
  <c r="F1828" i="5"/>
  <c r="G1828" i="5"/>
  <c r="B1819" i="5"/>
  <c r="C1819" i="5"/>
  <c r="D1819" i="5"/>
  <c r="F1819" i="5"/>
  <c r="G1819" i="5"/>
  <c r="B1820" i="5"/>
  <c r="C1820" i="5"/>
  <c r="D1820" i="5"/>
  <c r="F1820" i="5"/>
  <c r="G1820" i="5"/>
  <c r="B1821" i="5"/>
  <c r="C1821" i="5"/>
  <c r="D1821" i="5"/>
  <c r="F1821" i="5"/>
  <c r="G1821" i="5"/>
  <c r="B1822" i="5"/>
  <c r="F1822" i="5" s="1"/>
  <c r="G1822" i="5" s="1"/>
  <c r="C1822" i="5"/>
  <c r="D1822" i="5"/>
  <c r="B1823" i="5"/>
  <c r="C1823" i="5"/>
  <c r="D1823" i="5"/>
  <c r="F1823" i="5"/>
  <c r="G1823" i="5"/>
  <c r="B1824" i="5"/>
  <c r="C1824" i="5"/>
  <c r="D1824" i="5"/>
  <c r="F1824" i="5"/>
  <c r="G1824" i="5"/>
  <c r="B1825" i="5"/>
  <c r="C1825" i="5"/>
  <c r="F1825" i="5" s="1"/>
  <c r="G1825" i="5" s="1"/>
  <c r="D1825" i="5"/>
  <c r="B1471" i="5"/>
  <c r="C1471" i="5"/>
  <c r="D1471" i="5"/>
  <c r="F1471" i="5"/>
  <c r="G1471" i="5"/>
  <c r="B1472" i="5"/>
  <c r="C1472" i="5"/>
  <c r="D1472" i="5"/>
  <c r="F1472" i="5"/>
  <c r="G1472" i="5"/>
  <c r="B1473" i="5"/>
  <c r="C1473" i="5"/>
  <c r="D1473" i="5"/>
  <c r="F1473" i="5"/>
  <c r="G1473" i="5"/>
  <c r="B1474" i="5"/>
  <c r="F1474" i="5" s="1"/>
  <c r="G1474" i="5" s="1"/>
  <c r="C1474" i="5"/>
  <c r="D1474" i="5"/>
  <c r="B1475" i="5"/>
  <c r="C1475" i="5"/>
  <c r="D1475" i="5"/>
  <c r="F1475" i="5"/>
  <c r="G1475" i="5"/>
  <c r="B1476" i="5"/>
  <c r="C1476" i="5"/>
  <c r="D1476" i="5"/>
  <c r="F1476" i="5"/>
  <c r="G1476" i="5"/>
  <c r="B1477" i="5"/>
  <c r="C1477" i="5"/>
  <c r="F1477" i="5" s="1"/>
  <c r="G1477" i="5" s="1"/>
  <c r="D1477" i="5"/>
  <c r="B1478" i="5"/>
  <c r="C1478" i="5"/>
  <c r="D1478" i="5"/>
  <c r="F1478" i="5"/>
  <c r="G1478" i="5"/>
  <c r="B1479" i="5"/>
  <c r="C1479" i="5"/>
  <c r="D1479" i="5"/>
  <c r="F1479" i="5"/>
  <c r="G1479" i="5"/>
  <c r="B1480" i="5"/>
  <c r="C1480" i="5"/>
  <c r="F1480" i="5" s="1"/>
  <c r="G1480" i="5" s="1"/>
  <c r="D1480" i="5"/>
  <c r="B1481" i="5"/>
  <c r="C1481" i="5"/>
  <c r="D1481" i="5"/>
  <c r="F1481" i="5"/>
  <c r="G1481" i="5"/>
  <c r="B1482" i="5"/>
  <c r="C1482" i="5"/>
  <c r="D1482" i="5"/>
  <c r="F1482" i="5"/>
  <c r="G1482" i="5"/>
  <c r="B1483" i="5"/>
  <c r="C1483" i="5"/>
  <c r="D1483" i="5"/>
  <c r="F1483" i="5"/>
  <c r="G1483" i="5" s="1"/>
  <c r="B1484" i="5"/>
  <c r="C1484" i="5"/>
  <c r="D1484" i="5"/>
  <c r="F1484" i="5"/>
  <c r="G1484" i="5"/>
  <c r="B1485" i="5"/>
  <c r="C1485" i="5"/>
  <c r="D1485" i="5"/>
  <c r="F1485" i="5"/>
  <c r="G1485" i="5"/>
  <c r="B1486" i="5"/>
  <c r="C1486" i="5"/>
  <c r="D1486" i="5"/>
  <c r="F1486" i="5"/>
  <c r="G1486" i="5"/>
  <c r="B1487" i="5"/>
  <c r="C1487" i="5"/>
  <c r="D1487" i="5"/>
  <c r="F1487" i="5"/>
  <c r="G1487" i="5"/>
  <c r="B1488" i="5"/>
  <c r="C1488" i="5"/>
  <c r="D1488" i="5"/>
  <c r="F1488" i="5"/>
  <c r="G1488" i="5"/>
  <c r="B1489" i="5"/>
  <c r="C1489" i="5"/>
  <c r="D1489" i="5"/>
  <c r="F1489" i="5"/>
  <c r="G1489" i="5"/>
  <c r="B1490" i="5"/>
  <c r="F1490" i="5" s="1"/>
  <c r="G1490" i="5" s="1"/>
  <c r="C1490" i="5"/>
  <c r="D1490" i="5"/>
  <c r="B1491" i="5"/>
  <c r="C1491" i="5"/>
  <c r="D1491" i="5"/>
  <c r="F1491" i="5"/>
  <c r="G1491" i="5"/>
  <c r="B1492" i="5"/>
  <c r="C1492" i="5"/>
  <c r="D1492" i="5"/>
  <c r="F1492" i="5"/>
  <c r="G1492" i="5"/>
  <c r="B1493" i="5"/>
  <c r="C1493" i="5"/>
  <c r="F1493" i="5" s="1"/>
  <c r="G1493" i="5" s="1"/>
  <c r="D1493" i="5"/>
  <c r="B1494" i="5"/>
  <c r="C1494" i="5"/>
  <c r="D1494" i="5"/>
  <c r="F1494" i="5"/>
  <c r="G1494" i="5"/>
  <c r="B1495" i="5"/>
  <c r="C1495" i="5"/>
  <c r="D1495" i="5"/>
  <c r="F1495" i="5"/>
  <c r="G1495" i="5"/>
  <c r="B1496" i="5"/>
  <c r="C1496" i="5"/>
  <c r="F1496" i="5" s="1"/>
  <c r="G1496" i="5" s="1"/>
  <c r="D1496" i="5"/>
  <c r="B1497" i="5"/>
  <c r="C1497" i="5"/>
  <c r="D1497" i="5"/>
  <c r="F1497" i="5"/>
  <c r="G1497" i="5"/>
  <c r="B1498" i="5"/>
  <c r="C1498" i="5"/>
  <c r="D1498" i="5"/>
  <c r="F1498" i="5"/>
  <c r="G1498" i="5"/>
  <c r="B1499" i="5"/>
  <c r="C1499" i="5"/>
  <c r="D1499" i="5"/>
  <c r="F1499" i="5"/>
  <c r="G1499" i="5" s="1"/>
  <c r="B1500" i="5"/>
  <c r="C1500" i="5"/>
  <c r="D1500" i="5"/>
  <c r="F1500" i="5"/>
  <c r="G1500" i="5"/>
  <c r="B1501" i="5"/>
  <c r="C1501" i="5"/>
  <c r="D1501" i="5"/>
  <c r="F1501" i="5"/>
  <c r="G1501" i="5"/>
  <c r="B1502" i="5"/>
  <c r="C1502" i="5"/>
  <c r="D1502" i="5"/>
  <c r="F1502" i="5"/>
  <c r="G1502" i="5"/>
  <c r="B1503" i="5"/>
  <c r="C1503" i="5"/>
  <c r="D1503" i="5"/>
  <c r="F1503" i="5"/>
  <c r="G1503" i="5"/>
  <c r="B1504" i="5"/>
  <c r="C1504" i="5"/>
  <c r="D1504" i="5"/>
  <c r="F1504" i="5"/>
  <c r="G1504" i="5"/>
  <c r="B1505" i="5"/>
  <c r="C1505" i="5"/>
  <c r="D1505" i="5"/>
  <c r="F1505" i="5"/>
  <c r="G1505" i="5"/>
  <c r="B1506" i="5"/>
  <c r="F1506" i="5" s="1"/>
  <c r="G1506" i="5" s="1"/>
  <c r="C1506" i="5"/>
  <c r="D1506" i="5"/>
  <c r="B1507" i="5"/>
  <c r="C1507" i="5"/>
  <c r="D1507" i="5"/>
  <c r="F1507" i="5"/>
  <c r="G1507" i="5"/>
  <c r="B1508" i="5"/>
  <c r="C1508" i="5"/>
  <c r="D1508" i="5"/>
  <c r="F1508" i="5"/>
  <c r="G1508" i="5"/>
  <c r="B1509" i="5"/>
  <c r="C1509" i="5"/>
  <c r="F1509" i="5" s="1"/>
  <c r="G1509" i="5" s="1"/>
  <c r="D1509" i="5"/>
  <c r="B1510" i="5"/>
  <c r="C1510" i="5"/>
  <c r="D1510" i="5"/>
  <c r="F1510" i="5"/>
  <c r="G1510" i="5"/>
  <c r="B1511" i="5"/>
  <c r="C1511" i="5"/>
  <c r="D1511" i="5"/>
  <c r="F1511" i="5"/>
  <c r="G1511" i="5"/>
  <c r="B1512" i="5"/>
  <c r="C1512" i="5"/>
  <c r="F1512" i="5" s="1"/>
  <c r="G1512" i="5" s="1"/>
  <c r="D1512" i="5"/>
  <c r="B1513" i="5"/>
  <c r="C1513" i="5"/>
  <c r="D1513" i="5"/>
  <c r="F1513" i="5"/>
  <c r="G1513" i="5"/>
  <c r="B1514" i="5"/>
  <c r="C1514" i="5"/>
  <c r="D1514" i="5"/>
  <c r="F1514" i="5"/>
  <c r="G1514" i="5"/>
  <c r="B1515" i="5"/>
  <c r="C1515" i="5"/>
  <c r="D1515" i="5"/>
  <c r="F1515" i="5"/>
  <c r="G1515" i="5" s="1"/>
  <c r="B1516" i="5"/>
  <c r="C1516" i="5"/>
  <c r="D1516" i="5"/>
  <c r="F1516" i="5"/>
  <c r="G1516" i="5"/>
  <c r="B1517" i="5"/>
  <c r="C1517" i="5"/>
  <c r="D1517" i="5"/>
  <c r="F1517" i="5"/>
  <c r="G1517" i="5"/>
  <c r="B1518" i="5"/>
  <c r="C1518" i="5"/>
  <c r="D1518" i="5"/>
  <c r="F1518" i="5"/>
  <c r="G1518" i="5"/>
  <c r="B1519" i="5"/>
  <c r="C1519" i="5"/>
  <c r="D1519" i="5"/>
  <c r="F1519" i="5"/>
  <c r="G1519" i="5"/>
  <c r="B1520" i="5"/>
  <c r="C1520" i="5"/>
  <c r="D1520" i="5"/>
  <c r="F1520" i="5"/>
  <c r="G1520" i="5"/>
  <c r="B1521" i="5"/>
  <c r="C1521" i="5"/>
  <c r="D1521" i="5"/>
  <c r="F1521" i="5"/>
  <c r="G1521" i="5"/>
  <c r="B1522" i="5"/>
  <c r="F1522" i="5" s="1"/>
  <c r="G1522" i="5" s="1"/>
  <c r="C1522" i="5"/>
  <c r="D1522" i="5"/>
  <c r="B1523" i="5"/>
  <c r="C1523" i="5"/>
  <c r="D1523" i="5"/>
  <c r="F1523" i="5"/>
  <c r="G1523" i="5"/>
  <c r="B1524" i="5"/>
  <c r="C1524" i="5"/>
  <c r="D1524" i="5"/>
  <c r="F1524" i="5"/>
  <c r="G1524" i="5"/>
  <c r="B1525" i="5"/>
  <c r="C1525" i="5"/>
  <c r="F1525" i="5" s="1"/>
  <c r="G1525" i="5" s="1"/>
  <c r="D1525" i="5"/>
  <c r="B1526" i="5"/>
  <c r="C1526" i="5"/>
  <c r="D1526" i="5"/>
  <c r="F1526" i="5"/>
  <c r="G1526" i="5"/>
  <c r="B1527" i="5"/>
  <c r="C1527" i="5"/>
  <c r="D1527" i="5"/>
  <c r="F1527" i="5"/>
  <c r="G1527" i="5"/>
  <c r="B1528" i="5"/>
  <c r="C1528" i="5"/>
  <c r="F1528" i="5" s="1"/>
  <c r="G1528" i="5" s="1"/>
  <c r="D1528" i="5"/>
  <c r="B1529" i="5"/>
  <c r="C1529" i="5"/>
  <c r="D1529" i="5"/>
  <c r="F1529" i="5"/>
  <c r="G1529" i="5"/>
  <c r="B1530" i="5"/>
  <c r="C1530" i="5"/>
  <c r="D1530" i="5"/>
  <c r="F1530" i="5"/>
  <c r="G1530" i="5"/>
  <c r="B1531" i="5"/>
  <c r="C1531" i="5"/>
  <c r="D1531" i="5"/>
  <c r="F1531" i="5"/>
  <c r="G1531" i="5" s="1"/>
  <c r="B1532" i="5"/>
  <c r="C1532" i="5"/>
  <c r="D1532" i="5"/>
  <c r="F1532" i="5"/>
  <c r="G1532" i="5"/>
  <c r="B1533" i="5"/>
  <c r="C1533" i="5"/>
  <c r="D1533" i="5"/>
  <c r="F1533" i="5"/>
  <c r="G1533" i="5"/>
  <c r="B1534" i="5"/>
  <c r="C1534" i="5"/>
  <c r="D1534" i="5"/>
  <c r="F1534" i="5"/>
  <c r="G1534" i="5"/>
  <c r="B1535" i="5"/>
  <c r="C1535" i="5"/>
  <c r="D1535" i="5"/>
  <c r="F1535" i="5"/>
  <c r="G1535" i="5"/>
  <c r="B1536" i="5"/>
  <c r="C1536" i="5"/>
  <c r="D1536" i="5"/>
  <c r="F1536" i="5"/>
  <c r="G1536" i="5"/>
  <c r="B1537" i="5"/>
  <c r="C1537" i="5"/>
  <c r="D1537" i="5"/>
  <c r="F1537" i="5"/>
  <c r="G1537" i="5"/>
  <c r="B1538" i="5"/>
  <c r="F1538" i="5" s="1"/>
  <c r="G1538" i="5" s="1"/>
  <c r="C1538" i="5"/>
  <c r="D1538" i="5"/>
  <c r="B1539" i="5"/>
  <c r="C1539" i="5"/>
  <c r="D1539" i="5"/>
  <c r="F1539" i="5"/>
  <c r="G1539" i="5"/>
  <c r="B1540" i="5"/>
  <c r="C1540" i="5"/>
  <c r="D1540" i="5"/>
  <c r="F1540" i="5"/>
  <c r="G1540" i="5"/>
  <c r="B1541" i="5"/>
  <c r="C1541" i="5"/>
  <c r="F1541" i="5" s="1"/>
  <c r="G1541" i="5" s="1"/>
  <c r="D1541" i="5"/>
  <c r="B1542" i="5"/>
  <c r="C1542" i="5"/>
  <c r="D1542" i="5"/>
  <c r="F1542" i="5"/>
  <c r="G1542" i="5"/>
  <c r="B1543" i="5"/>
  <c r="C1543" i="5"/>
  <c r="D1543" i="5"/>
  <c r="F1543" i="5"/>
  <c r="G1543" i="5"/>
  <c r="B1544" i="5"/>
  <c r="C1544" i="5"/>
  <c r="F1544" i="5" s="1"/>
  <c r="G1544" i="5" s="1"/>
  <c r="D1544" i="5"/>
  <c r="B1545" i="5"/>
  <c r="C1545" i="5"/>
  <c r="D1545" i="5"/>
  <c r="F1545" i="5"/>
  <c r="G1545" i="5"/>
  <c r="B1546" i="5"/>
  <c r="C1546" i="5"/>
  <c r="D1546" i="5"/>
  <c r="F1546" i="5"/>
  <c r="G1546" i="5"/>
  <c r="B1547" i="5"/>
  <c r="C1547" i="5"/>
  <c r="D1547" i="5"/>
  <c r="F1547" i="5"/>
  <c r="G1547" i="5" s="1"/>
  <c r="B1548" i="5"/>
  <c r="C1548" i="5"/>
  <c r="D1548" i="5"/>
  <c r="F1548" i="5"/>
  <c r="G1548" i="5"/>
  <c r="B1549" i="5"/>
  <c r="C1549" i="5"/>
  <c r="D1549" i="5"/>
  <c r="F1549" i="5"/>
  <c r="G1549" i="5"/>
  <c r="B1550" i="5"/>
  <c r="C1550" i="5"/>
  <c r="D1550" i="5"/>
  <c r="F1550" i="5"/>
  <c r="G1550" i="5"/>
  <c r="B1551" i="5"/>
  <c r="C1551" i="5"/>
  <c r="D1551" i="5"/>
  <c r="F1551" i="5"/>
  <c r="G1551" i="5"/>
  <c r="B1552" i="5"/>
  <c r="C1552" i="5"/>
  <c r="D1552" i="5"/>
  <c r="F1552" i="5"/>
  <c r="G1552" i="5"/>
  <c r="B1553" i="5"/>
  <c r="C1553" i="5"/>
  <c r="D1553" i="5"/>
  <c r="F1553" i="5"/>
  <c r="G1553" i="5"/>
  <c r="B1554" i="5"/>
  <c r="F1554" i="5" s="1"/>
  <c r="G1554" i="5" s="1"/>
  <c r="C1554" i="5"/>
  <c r="D1554" i="5"/>
  <c r="B1555" i="5"/>
  <c r="C1555" i="5"/>
  <c r="D1555" i="5"/>
  <c r="F1555" i="5"/>
  <c r="G1555" i="5"/>
  <c r="B1556" i="5"/>
  <c r="C1556" i="5"/>
  <c r="D1556" i="5"/>
  <c r="F1556" i="5"/>
  <c r="G1556" i="5"/>
  <c r="B1557" i="5"/>
  <c r="C1557" i="5"/>
  <c r="F1557" i="5" s="1"/>
  <c r="G1557" i="5" s="1"/>
  <c r="D1557" i="5"/>
  <c r="B1558" i="5"/>
  <c r="C1558" i="5"/>
  <c r="D1558" i="5"/>
  <c r="F1558" i="5"/>
  <c r="G1558" i="5"/>
  <c r="B1559" i="5"/>
  <c r="C1559" i="5"/>
  <c r="D1559" i="5"/>
  <c r="F1559" i="5"/>
  <c r="G1559" i="5"/>
  <c r="B1560" i="5"/>
  <c r="C1560" i="5"/>
  <c r="F1560" i="5" s="1"/>
  <c r="G1560" i="5" s="1"/>
  <c r="D1560" i="5"/>
  <c r="B1561" i="5"/>
  <c r="C1561" i="5"/>
  <c r="D1561" i="5"/>
  <c r="F1561" i="5"/>
  <c r="G1561" i="5"/>
  <c r="B1562" i="5"/>
  <c r="C1562" i="5"/>
  <c r="D1562" i="5"/>
  <c r="F1562" i="5"/>
  <c r="G1562" i="5"/>
  <c r="B1563" i="5"/>
  <c r="C1563" i="5"/>
  <c r="D1563" i="5"/>
  <c r="F1563" i="5"/>
  <c r="G1563" i="5" s="1"/>
  <c r="B1564" i="5"/>
  <c r="C1564" i="5"/>
  <c r="D1564" i="5"/>
  <c r="F1564" i="5"/>
  <c r="G1564" i="5"/>
  <c r="B1565" i="5"/>
  <c r="C1565" i="5"/>
  <c r="D1565" i="5"/>
  <c r="F1565" i="5"/>
  <c r="G1565" i="5"/>
  <c r="B1566" i="5"/>
  <c r="C1566" i="5"/>
  <c r="D1566" i="5"/>
  <c r="F1566" i="5"/>
  <c r="G1566" i="5"/>
  <c r="B1567" i="5"/>
  <c r="C1567" i="5"/>
  <c r="D1567" i="5"/>
  <c r="F1567" i="5"/>
  <c r="G1567" i="5"/>
  <c r="B1568" i="5"/>
  <c r="C1568" i="5"/>
  <c r="D1568" i="5"/>
  <c r="F1568" i="5"/>
  <c r="G1568" i="5" s="1"/>
  <c r="B1569" i="5"/>
  <c r="C1569" i="5"/>
  <c r="D1569" i="5"/>
  <c r="F1569" i="5"/>
  <c r="G1569" i="5" s="1"/>
  <c r="B1570" i="5"/>
  <c r="F1570" i="5" s="1"/>
  <c r="G1570" i="5" s="1"/>
  <c r="C1570" i="5"/>
  <c r="D1570" i="5"/>
  <c r="B1571" i="5"/>
  <c r="C1571" i="5"/>
  <c r="D1571" i="5"/>
  <c r="F1571" i="5"/>
  <c r="G1571" i="5"/>
  <c r="B1572" i="5"/>
  <c r="C1572" i="5"/>
  <c r="D1572" i="5"/>
  <c r="F1572" i="5"/>
  <c r="G1572" i="5"/>
  <c r="B1573" i="5"/>
  <c r="C1573" i="5"/>
  <c r="F1573" i="5" s="1"/>
  <c r="G1573" i="5" s="1"/>
  <c r="D1573" i="5"/>
  <c r="B1574" i="5"/>
  <c r="C1574" i="5"/>
  <c r="D1574" i="5"/>
  <c r="F1574" i="5"/>
  <c r="G1574" i="5"/>
  <c r="B1575" i="5"/>
  <c r="C1575" i="5"/>
  <c r="D1575" i="5"/>
  <c r="F1575" i="5"/>
  <c r="G1575" i="5"/>
  <c r="B1576" i="5"/>
  <c r="C1576" i="5"/>
  <c r="F1576" i="5" s="1"/>
  <c r="G1576" i="5" s="1"/>
  <c r="D1576" i="5"/>
  <c r="B1577" i="5"/>
  <c r="C1577" i="5"/>
  <c r="D1577" i="5"/>
  <c r="F1577" i="5"/>
  <c r="G1577" i="5"/>
  <c r="B1578" i="5"/>
  <c r="C1578" i="5"/>
  <c r="D1578" i="5"/>
  <c r="F1578" i="5"/>
  <c r="G1578" i="5"/>
  <c r="B1579" i="5"/>
  <c r="C1579" i="5"/>
  <c r="D1579" i="5"/>
  <c r="F1579" i="5"/>
  <c r="G1579" i="5" s="1"/>
  <c r="B1580" i="5"/>
  <c r="C1580" i="5"/>
  <c r="D1580" i="5"/>
  <c r="F1580" i="5"/>
  <c r="G1580" i="5"/>
  <c r="B1581" i="5"/>
  <c r="C1581" i="5"/>
  <c r="D1581" i="5"/>
  <c r="F1581" i="5"/>
  <c r="G1581" i="5"/>
  <c r="B1582" i="5"/>
  <c r="C1582" i="5"/>
  <c r="D1582" i="5"/>
  <c r="F1582" i="5"/>
  <c r="G1582" i="5"/>
  <c r="B1583" i="5"/>
  <c r="C1583" i="5"/>
  <c r="D1583" i="5"/>
  <c r="F1583" i="5"/>
  <c r="G1583" i="5"/>
  <c r="B1584" i="5"/>
  <c r="C1584" i="5"/>
  <c r="D1584" i="5"/>
  <c r="F1584" i="5"/>
  <c r="G1584" i="5"/>
  <c r="B1585" i="5"/>
  <c r="C1585" i="5"/>
  <c r="D1585" i="5"/>
  <c r="F1585" i="5"/>
  <c r="G1585" i="5"/>
  <c r="B1586" i="5"/>
  <c r="C1586" i="5"/>
  <c r="F1586" i="5" s="1"/>
  <c r="G1586" i="5" s="1"/>
  <c r="D1586" i="5"/>
  <c r="B1587" i="5"/>
  <c r="C1587" i="5"/>
  <c r="D1587" i="5"/>
  <c r="F1587" i="5"/>
  <c r="G1587" i="5"/>
  <c r="B1588" i="5"/>
  <c r="C1588" i="5"/>
  <c r="D1588" i="5"/>
  <c r="F1588" i="5"/>
  <c r="G1588" i="5"/>
  <c r="B1589" i="5"/>
  <c r="C1589" i="5"/>
  <c r="F1589" i="5" s="1"/>
  <c r="G1589" i="5" s="1"/>
  <c r="D1589" i="5"/>
  <c r="B1590" i="5"/>
  <c r="C1590" i="5"/>
  <c r="D1590" i="5"/>
  <c r="F1590" i="5"/>
  <c r="G1590" i="5"/>
  <c r="B1591" i="5"/>
  <c r="C1591" i="5"/>
  <c r="D1591" i="5"/>
  <c r="F1591" i="5"/>
  <c r="G1591" i="5" s="1"/>
  <c r="B1592" i="5"/>
  <c r="C1592" i="5"/>
  <c r="F1592" i="5" s="1"/>
  <c r="G1592" i="5" s="1"/>
  <c r="D1592" i="5"/>
  <c r="B1593" i="5"/>
  <c r="C1593" i="5"/>
  <c r="D1593" i="5"/>
  <c r="F1593" i="5"/>
  <c r="G1593" i="5"/>
  <c r="B1594" i="5"/>
  <c r="C1594" i="5"/>
  <c r="D1594" i="5"/>
  <c r="F1594" i="5"/>
  <c r="G1594" i="5"/>
  <c r="B1595" i="5"/>
  <c r="C1595" i="5"/>
  <c r="D1595" i="5"/>
  <c r="F1595" i="5"/>
  <c r="G1595" i="5" s="1"/>
  <c r="B1596" i="5"/>
  <c r="C1596" i="5"/>
  <c r="D1596" i="5"/>
  <c r="F1596" i="5"/>
  <c r="G1596" i="5"/>
  <c r="B1597" i="5"/>
  <c r="C1597" i="5"/>
  <c r="D1597" i="5"/>
  <c r="F1597" i="5"/>
  <c r="G1597" i="5"/>
  <c r="B1598" i="5"/>
  <c r="C1598" i="5"/>
  <c r="D1598" i="5"/>
  <c r="F1598" i="5"/>
  <c r="G1598" i="5"/>
  <c r="B1599" i="5"/>
  <c r="C1599" i="5"/>
  <c r="D1599" i="5"/>
  <c r="F1599" i="5"/>
  <c r="G1599" i="5"/>
  <c r="B1600" i="5"/>
  <c r="C1600" i="5"/>
  <c r="D1600" i="5"/>
  <c r="F1600" i="5"/>
  <c r="G1600" i="5"/>
  <c r="B1601" i="5"/>
  <c r="C1601" i="5"/>
  <c r="D1601" i="5"/>
  <c r="F1601" i="5"/>
  <c r="G1601" i="5"/>
  <c r="B1602" i="5"/>
  <c r="C1602" i="5"/>
  <c r="F1602" i="5" s="1"/>
  <c r="G1602" i="5" s="1"/>
  <c r="D1602" i="5"/>
  <c r="B1603" i="5"/>
  <c r="C1603" i="5"/>
  <c r="D1603" i="5"/>
  <c r="F1603" i="5"/>
  <c r="G1603" i="5"/>
  <c r="B1604" i="5"/>
  <c r="C1604" i="5"/>
  <c r="D1604" i="5"/>
  <c r="F1604" i="5"/>
  <c r="G1604" i="5"/>
  <c r="B1605" i="5"/>
  <c r="C1605" i="5"/>
  <c r="F1605" i="5" s="1"/>
  <c r="G1605" i="5" s="1"/>
  <c r="D1605" i="5"/>
  <c r="B1606" i="5"/>
  <c r="C1606" i="5"/>
  <c r="D1606" i="5"/>
  <c r="F1606" i="5"/>
  <c r="G1606" i="5"/>
  <c r="B1607" i="5"/>
  <c r="C1607" i="5"/>
  <c r="D1607" i="5"/>
  <c r="F1607" i="5"/>
  <c r="G1607" i="5"/>
  <c r="B1608" i="5"/>
  <c r="C1608" i="5"/>
  <c r="F1608" i="5" s="1"/>
  <c r="G1608" i="5" s="1"/>
  <c r="D1608" i="5"/>
  <c r="B1609" i="5"/>
  <c r="C1609" i="5"/>
  <c r="D1609" i="5"/>
  <c r="F1609" i="5"/>
  <c r="G1609" i="5"/>
  <c r="B1610" i="5"/>
  <c r="C1610" i="5"/>
  <c r="D1610" i="5"/>
  <c r="F1610" i="5"/>
  <c r="G1610" i="5"/>
  <c r="B1611" i="5"/>
  <c r="C1611" i="5"/>
  <c r="F1611" i="5" s="1"/>
  <c r="G1611" i="5" s="1"/>
  <c r="D1611" i="5"/>
  <c r="B1612" i="5"/>
  <c r="C1612" i="5"/>
  <c r="D1612" i="5"/>
  <c r="F1612" i="5"/>
  <c r="G1612" i="5" s="1"/>
  <c r="B1613" i="5"/>
  <c r="C1613" i="5"/>
  <c r="D1613" i="5"/>
  <c r="F1613" i="5"/>
  <c r="G1613" i="5"/>
  <c r="B1614" i="5"/>
  <c r="C1614" i="5"/>
  <c r="D1614" i="5"/>
  <c r="F1614" i="5"/>
  <c r="G1614" i="5"/>
  <c r="B1615" i="5"/>
  <c r="C1615" i="5"/>
  <c r="D1615" i="5"/>
  <c r="F1615" i="5"/>
  <c r="G1615" i="5"/>
  <c r="B1616" i="5"/>
  <c r="C1616" i="5"/>
  <c r="D1616" i="5"/>
  <c r="F1616" i="5"/>
  <c r="G1616" i="5"/>
  <c r="B1617" i="5"/>
  <c r="C1617" i="5"/>
  <c r="D1617" i="5"/>
  <c r="F1617" i="5"/>
  <c r="G1617" i="5" s="1"/>
  <c r="B1618" i="5"/>
  <c r="C1618" i="5"/>
  <c r="F1618" i="5" s="1"/>
  <c r="G1618" i="5" s="1"/>
  <c r="D1618" i="5"/>
  <c r="B1619" i="5"/>
  <c r="C1619" i="5"/>
  <c r="D1619" i="5"/>
  <c r="F1619" i="5"/>
  <c r="G1619" i="5"/>
  <c r="B1620" i="5"/>
  <c r="C1620" i="5"/>
  <c r="D1620" i="5"/>
  <c r="F1620" i="5"/>
  <c r="G1620" i="5"/>
  <c r="B1621" i="5"/>
  <c r="C1621" i="5"/>
  <c r="F1621" i="5" s="1"/>
  <c r="G1621" i="5" s="1"/>
  <c r="D1621" i="5"/>
  <c r="B1622" i="5"/>
  <c r="C1622" i="5"/>
  <c r="D1622" i="5"/>
  <c r="F1622" i="5"/>
  <c r="G1622" i="5"/>
  <c r="B1623" i="5"/>
  <c r="C1623" i="5"/>
  <c r="D1623" i="5"/>
  <c r="F1623" i="5"/>
  <c r="G1623" i="5"/>
  <c r="B1624" i="5"/>
  <c r="C1624" i="5"/>
  <c r="F1624" i="5" s="1"/>
  <c r="G1624" i="5" s="1"/>
  <c r="D1624" i="5"/>
  <c r="B1625" i="5"/>
  <c r="C1625" i="5"/>
  <c r="D1625" i="5"/>
  <c r="F1625" i="5"/>
  <c r="G1625" i="5"/>
  <c r="B1626" i="5"/>
  <c r="C1626" i="5"/>
  <c r="D1626" i="5"/>
  <c r="F1626" i="5"/>
  <c r="G1626" i="5"/>
  <c r="B1627" i="5"/>
  <c r="C1627" i="5"/>
  <c r="F1627" i="5" s="1"/>
  <c r="G1627" i="5" s="1"/>
  <c r="D1627" i="5"/>
  <c r="B1628" i="5"/>
  <c r="C1628" i="5"/>
  <c r="D1628" i="5"/>
  <c r="F1628" i="5"/>
  <c r="G1628" i="5"/>
  <c r="B1629" i="5"/>
  <c r="C1629" i="5"/>
  <c r="D1629" i="5"/>
  <c r="F1629" i="5"/>
  <c r="G1629" i="5"/>
  <c r="B1630" i="5"/>
  <c r="C1630" i="5"/>
  <c r="D1630" i="5"/>
  <c r="F1630" i="5"/>
  <c r="G1630" i="5"/>
  <c r="B1631" i="5"/>
  <c r="C1631" i="5"/>
  <c r="D1631" i="5"/>
  <c r="F1631" i="5"/>
  <c r="G1631" i="5"/>
  <c r="B1632" i="5"/>
  <c r="C1632" i="5"/>
  <c r="D1632" i="5"/>
  <c r="F1632" i="5"/>
  <c r="G1632" i="5"/>
  <c r="B1633" i="5"/>
  <c r="C1633" i="5"/>
  <c r="D1633" i="5"/>
  <c r="F1633" i="5"/>
  <c r="G1633" i="5" s="1"/>
  <c r="B1634" i="5"/>
  <c r="C1634" i="5"/>
  <c r="F1634" i="5" s="1"/>
  <c r="G1634" i="5" s="1"/>
  <c r="D1634" i="5"/>
  <c r="B1635" i="5"/>
  <c r="C1635" i="5"/>
  <c r="D1635" i="5"/>
  <c r="F1635" i="5"/>
  <c r="G1635" i="5"/>
  <c r="B1636" i="5"/>
  <c r="C1636" i="5"/>
  <c r="D1636" i="5"/>
  <c r="F1636" i="5"/>
  <c r="G1636" i="5"/>
  <c r="B1637" i="5"/>
  <c r="C1637" i="5"/>
  <c r="F1637" i="5" s="1"/>
  <c r="G1637" i="5" s="1"/>
  <c r="D1637" i="5"/>
  <c r="B1638" i="5"/>
  <c r="C1638" i="5"/>
  <c r="D1638" i="5"/>
  <c r="F1638" i="5"/>
  <c r="G1638" i="5"/>
  <c r="B1639" i="5"/>
  <c r="C1639" i="5"/>
  <c r="D1639" i="5"/>
  <c r="F1639" i="5"/>
  <c r="G1639" i="5"/>
  <c r="B1640" i="5"/>
  <c r="C1640" i="5"/>
  <c r="F1640" i="5" s="1"/>
  <c r="G1640" i="5" s="1"/>
  <c r="D1640" i="5"/>
  <c r="B1641" i="5"/>
  <c r="C1641" i="5"/>
  <c r="D1641" i="5"/>
  <c r="F1641" i="5"/>
  <c r="G1641" i="5"/>
  <c r="B1642" i="5"/>
  <c r="C1642" i="5"/>
  <c r="D1642" i="5"/>
  <c r="F1642" i="5"/>
  <c r="G1642" i="5"/>
  <c r="B1643" i="5"/>
  <c r="C1643" i="5"/>
  <c r="D1643" i="5"/>
  <c r="F1643" i="5"/>
  <c r="G1643" i="5" s="1"/>
  <c r="B1644" i="5"/>
  <c r="C1644" i="5"/>
  <c r="D1644" i="5"/>
  <c r="F1644" i="5"/>
  <c r="G1644" i="5"/>
  <c r="B1645" i="5"/>
  <c r="C1645" i="5"/>
  <c r="D1645" i="5"/>
  <c r="F1645" i="5"/>
  <c r="G1645" i="5"/>
  <c r="B1646" i="5"/>
  <c r="C1646" i="5"/>
  <c r="D1646" i="5"/>
  <c r="F1646" i="5"/>
  <c r="G1646" i="5"/>
  <c r="B1647" i="5"/>
  <c r="C1647" i="5"/>
  <c r="D1647" i="5"/>
  <c r="F1647" i="5"/>
  <c r="G1647" i="5"/>
  <c r="B1648" i="5"/>
  <c r="C1648" i="5"/>
  <c r="D1648" i="5"/>
  <c r="F1648" i="5"/>
  <c r="G1648" i="5"/>
  <c r="B1649" i="5"/>
  <c r="C1649" i="5"/>
  <c r="D1649" i="5"/>
  <c r="F1649" i="5"/>
  <c r="G1649" i="5"/>
  <c r="B1650" i="5"/>
  <c r="C1650" i="5"/>
  <c r="F1650" i="5" s="1"/>
  <c r="G1650" i="5" s="1"/>
  <c r="D1650" i="5"/>
  <c r="B1651" i="5"/>
  <c r="C1651" i="5"/>
  <c r="D1651" i="5"/>
  <c r="F1651" i="5"/>
  <c r="G1651" i="5"/>
  <c r="B1652" i="5"/>
  <c r="C1652" i="5"/>
  <c r="D1652" i="5"/>
  <c r="F1652" i="5"/>
  <c r="G1652" i="5"/>
  <c r="B1653" i="5"/>
  <c r="C1653" i="5"/>
  <c r="F1653" i="5" s="1"/>
  <c r="G1653" i="5" s="1"/>
  <c r="D1653" i="5"/>
  <c r="B1654" i="5"/>
  <c r="C1654" i="5"/>
  <c r="D1654" i="5"/>
  <c r="F1654" i="5"/>
  <c r="G1654" i="5"/>
  <c r="B1655" i="5"/>
  <c r="C1655" i="5"/>
  <c r="D1655" i="5"/>
  <c r="F1655" i="5"/>
  <c r="G1655" i="5"/>
  <c r="B1656" i="5"/>
  <c r="C1656" i="5"/>
  <c r="F1656" i="5" s="1"/>
  <c r="G1656" i="5" s="1"/>
  <c r="D1656" i="5"/>
  <c r="B1657" i="5"/>
  <c r="C1657" i="5"/>
  <c r="D1657" i="5"/>
  <c r="F1657" i="5"/>
  <c r="G1657" i="5"/>
  <c r="B1658" i="5"/>
  <c r="C1658" i="5"/>
  <c r="D1658" i="5"/>
  <c r="F1658" i="5"/>
  <c r="G1658" i="5"/>
  <c r="B1659" i="5"/>
  <c r="C1659" i="5"/>
  <c r="D1659" i="5"/>
  <c r="F1659" i="5"/>
  <c r="G1659" i="5" s="1"/>
  <c r="B1660" i="5"/>
  <c r="C1660" i="5"/>
  <c r="D1660" i="5"/>
  <c r="F1660" i="5"/>
  <c r="G1660" i="5"/>
  <c r="B1661" i="5"/>
  <c r="C1661" i="5"/>
  <c r="D1661" i="5"/>
  <c r="F1661" i="5"/>
  <c r="G1661" i="5"/>
  <c r="B1662" i="5"/>
  <c r="C1662" i="5"/>
  <c r="D1662" i="5"/>
  <c r="F1662" i="5"/>
  <c r="G1662" i="5"/>
  <c r="B1663" i="5"/>
  <c r="C1663" i="5"/>
  <c r="D1663" i="5"/>
  <c r="F1663" i="5"/>
  <c r="G1663" i="5"/>
  <c r="B1664" i="5"/>
  <c r="C1664" i="5"/>
  <c r="D1664" i="5"/>
  <c r="F1664" i="5"/>
  <c r="G1664" i="5"/>
  <c r="B1665" i="5"/>
  <c r="C1665" i="5"/>
  <c r="D1665" i="5"/>
  <c r="F1665" i="5"/>
  <c r="G1665" i="5"/>
  <c r="B1666" i="5"/>
  <c r="C1666" i="5"/>
  <c r="F1666" i="5" s="1"/>
  <c r="G1666" i="5" s="1"/>
  <c r="D1666" i="5"/>
  <c r="B1667" i="5"/>
  <c r="C1667" i="5"/>
  <c r="D1667" i="5"/>
  <c r="F1667" i="5"/>
  <c r="G1667" i="5"/>
  <c r="B1668" i="5"/>
  <c r="C1668" i="5"/>
  <c r="D1668" i="5"/>
  <c r="F1668" i="5"/>
  <c r="G1668" i="5"/>
  <c r="B1669" i="5"/>
  <c r="C1669" i="5"/>
  <c r="F1669" i="5" s="1"/>
  <c r="G1669" i="5" s="1"/>
  <c r="D1669" i="5"/>
  <c r="B1670" i="5"/>
  <c r="C1670" i="5"/>
  <c r="D1670" i="5"/>
  <c r="F1670" i="5"/>
  <c r="G1670" i="5"/>
  <c r="B1671" i="5"/>
  <c r="C1671" i="5"/>
  <c r="D1671" i="5"/>
  <c r="F1671" i="5"/>
  <c r="G1671" i="5"/>
  <c r="B1672" i="5"/>
  <c r="C1672" i="5"/>
  <c r="F1672" i="5" s="1"/>
  <c r="G1672" i="5" s="1"/>
  <c r="D1672" i="5"/>
  <c r="B1673" i="5"/>
  <c r="C1673" i="5"/>
  <c r="D1673" i="5"/>
  <c r="F1673" i="5"/>
  <c r="G1673" i="5"/>
  <c r="B1674" i="5"/>
  <c r="C1674" i="5"/>
  <c r="D1674" i="5"/>
  <c r="F1674" i="5"/>
  <c r="G1674" i="5"/>
  <c r="B1675" i="5"/>
  <c r="C1675" i="5"/>
  <c r="D1675" i="5"/>
  <c r="F1675" i="5"/>
  <c r="G1675" i="5" s="1"/>
  <c r="B1676" i="5"/>
  <c r="C1676" i="5"/>
  <c r="D1676" i="5"/>
  <c r="F1676" i="5"/>
  <c r="G1676" i="5"/>
  <c r="B1677" i="5"/>
  <c r="C1677" i="5"/>
  <c r="D1677" i="5"/>
  <c r="F1677" i="5"/>
  <c r="G1677" i="5"/>
  <c r="B1678" i="5"/>
  <c r="C1678" i="5"/>
  <c r="D1678" i="5"/>
  <c r="F1678" i="5"/>
  <c r="G1678" i="5"/>
  <c r="B1679" i="5"/>
  <c r="C1679" i="5"/>
  <c r="D1679" i="5"/>
  <c r="F1679" i="5"/>
  <c r="G1679" i="5"/>
  <c r="B1680" i="5"/>
  <c r="C1680" i="5"/>
  <c r="D1680" i="5"/>
  <c r="F1680" i="5"/>
  <c r="G1680" i="5"/>
  <c r="B1681" i="5"/>
  <c r="C1681" i="5"/>
  <c r="D1681" i="5"/>
  <c r="F1681" i="5"/>
  <c r="G1681" i="5"/>
  <c r="B1682" i="5"/>
  <c r="C1682" i="5"/>
  <c r="F1682" i="5" s="1"/>
  <c r="G1682" i="5" s="1"/>
  <c r="D1682" i="5"/>
  <c r="B1683" i="5"/>
  <c r="C1683" i="5"/>
  <c r="D1683" i="5"/>
  <c r="F1683" i="5"/>
  <c r="G1683" i="5"/>
  <c r="B1684" i="5"/>
  <c r="C1684" i="5"/>
  <c r="D1684" i="5"/>
  <c r="F1684" i="5"/>
  <c r="G1684" i="5"/>
  <c r="B1685" i="5"/>
  <c r="C1685" i="5"/>
  <c r="F1685" i="5" s="1"/>
  <c r="G1685" i="5" s="1"/>
  <c r="D1685" i="5"/>
  <c r="B1686" i="5"/>
  <c r="C1686" i="5"/>
  <c r="D1686" i="5"/>
  <c r="F1686" i="5"/>
  <c r="G1686" i="5"/>
  <c r="B1687" i="5"/>
  <c r="C1687" i="5"/>
  <c r="D1687" i="5"/>
  <c r="F1687" i="5"/>
  <c r="G1687" i="5"/>
  <c r="B1688" i="5"/>
  <c r="C1688" i="5"/>
  <c r="F1688" i="5" s="1"/>
  <c r="G1688" i="5" s="1"/>
  <c r="D1688" i="5"/>
  <c r="B1689" i="5"/>
  <c r="C1689" i="5"/>
  <c r="D1689" i="5"/>
  <c r="F1689" i="5"/>
  <c r="G1689" i="5"/>
  <c r="B1690" i="5"/>
  <c r="C1690" i="5"/>
  <c r="D1690" i="5"/>
  <c r="F1690" i="5"/>
  <c r="G1690" i="5"/>
  <c r="B1691" i="5"/>
  <c r="C1691" i="5"/>
  <c r="D1691" i="5"/>
  <c r="F1691" i="5"/>
  <c r="G1691" i="5" s="1"/>
  <c r="B1692" i="5"/>
  <c r="C1692" i="5"/>
  <c r="D1692" i="5"/>
  <c r="F1692" i="5"/>
  <c r="G1692" i="5"/>
  <c r="B1693" i="5"/>
  <c r="C1693" i="5"/>
  <c r="D1693" i="5"/>
  <c r="F1693" i="5"/>
  <c r="G1693" i="5"/>
  <c r="B1694" i="5"/>
  <c r="C1694" i="5"/>
  <c r="D1694" i="5"/>
  <c r="F1694" i="5"/>
  <c r="G1694" i="5"/>
  <c r="B1695" i="5"/>
  <c r="C1695" i="5"/>
  <c r="D1695" i="5"/>
  <c r="F1695" i="5"/>
  <c r="G1695" i="5"/>
  <c r="B1696" i="5"/>
  <c r="C1696" i="5"/>
  <c r="D1696" i="5"/>
  <c r="F1696" i="5"/>
  <c r="G1696" i="5"/>
  <c r="B1697" i="5"/>
  <c r="C1697" i="5"/>
  <c r="D1697" i="5"/>
  <c r="F1697" i="5"/>
  <c r="G1697" i="5"/>
  <c r="B1698" i="5"/>
  <c r="C1698" i="5"/>
  <c r="F1698" i="5" s="1"/>
  <c r="G1698" i="5" s="1"/>
  <c r="D1698" i="5"/>
  <c r="B1699" i="5"/>
  <c r="C1699" i="5"/>
  <c r="D1699" i="5"/>
  <c r="F1699" i="5"/>
  <c r="G1699" i="5"/>
  <c r="B1700" i="5"/>
  <c r="C1700" i="5"/>
  <c r="D1700" i="5"/>
  <c r="F1700" i="5"/>
  <c r="G1700" i="5"/>
  <c r="B1701" i="5"/>
  <c r="C1701" i="5"/>
  <c r="F1701" i="5" s="1"/>
  <c r="G1701" i="5" s="1"/>
  <c r="D1701" i="5"/>
  <c r="B1702" i="5"/>
  <c r="C1702" i="5"/>
  <c r="D1702" i="5"/>
  <c r="F1702" i="5"/>
  <c r="G1702" i="5"/>
  <c r="B1703" i="5"/>
  <c r="C1703" i="5"/>
  <c r="D1703" i="5"/>
  <c r="F1703" i="5"/>
  <c r="G1703" i="5"/>
  <c r="B1704" i="5"/>
  <c r="C1704" i="5"/>
  <c r="F1704" i="5" s="1"/>
  <c r="G1704" i="5" s="1"/>
  <c r="D1704" i="5"/>
  <c r="B1705" i="5"/>
  <c r="C1705" i="5"/>
  <c r="D1705" i="5"/>
  <c r="F1705" i="5"/>
  <c r="G1705" i="5"/>
  <c r="B1706" i="5"/>
  <c r="C1706" i="5"/>
  <c r="D1706" i="5"/>
  <c r="F1706" i="5"/>
  <c r="G1706" i="5"/>
  <c r="B1707" i="5"/>
  <c r="C1707" i="5"/>
  <c r="D1707" i="5"/>
  <c r="F1707" i="5"/>
  <c r="G1707" i="5" s="1"/>
  <c r="B1708" i="5"/>
  <c r="C1708" i="5"/>
  <c r="D1708" i="5"/>
  <c r="F1708" i="5"/>
  <c r="G1708" i="5"/>
  <c r="B1709" i="5"/>
  <c r="C1709" i="5"/>
  <c r="D1709" i="5"/>
  <c r="F1709" i="5"/>
  <c r="G1709" i="5"/>
  <c r="B1710" i="5"/>
  <c r="C1710" i="5"/>
  <c r="D1710" i="5"/>
  <c r="F1710" i="5"/>
  <c r="G1710" i="5"/>
  <c r="B1711" i="5"/>
  <c r="C1711" i="5"/>
  <c r="D1711" i="5"/>
  <c r="F1711" i="5"/>
  <c r="G1711" i="5"/>
  <c r="B1712" i="5"/>
  <c r="C1712" i="5"/>
  <c r="D1712" i="5"/>
  <c r="F1712" i="5"/>
  <c r="G1712" i="5"/>
  <c r="B1713" i="5"/>
  <c r="C1713" i="5"/>
  <c r="D1713" i="5"/>
  <c r="F1713" i="5"/>
  <c r="G1713" i="5"/>
  <c r="B1714" i="5"/>
  <c r="C1714" i="5"/>
  <c r="F1714" i="5" s="1"/>
  <c r="G1714" i="5" s="1"/>
  <c r="D1714" i="5"/>
  <c r="B1715" i="5"/>
  <c r="C1715" i="5"/>
  <c r="D1715" i="5"/>
  <c r="F1715" i="5"/>
  <c r="G1715" i="5"/>
  <c r="B1716" i="5"/>
  <c r="C1716" i="5"/>
  <c r="D1716" i="5"/>
  <c r="F1716" i="5"/>
  <c r="G1716" i="5"/>
  <c r="B1717" i="5"/>
  <c r="C1717" i="5"/>
  <c r="F1717" i="5" s="1"/>
  <c r="G1717" i="5" s="1"/>
  <c r="D1717" i="5"/>
  <c r="B1718" i="5"/>
  <c r="C1718" i="5"/>
  <c r="D1718" i="5"/>
  <c r="F1718" i="5"/>
  <c r="G1718" i="5"/>
  <c r="B1719" i="5"/>
  <c r="C1719" i="5"/>
  <c r="D1719" i="5"/>
  <c r="F1719" i="5"/>
  <c r="G1719" i="5"/>
  <c r="B1720" i="5"/>
  <c r="C1720" i="5"/>
  <c r="F1720" i="5" s="1"/>
  <c r="G1720" i="5" s="1"/>
  <c r="D1720" i="5"/>
  <c r="B1721" i="5"/>
  <c r="C1721" i="5"/>
  <c r="D1721" i="5"/>
  <c r="F1721" i="5"/>
  <c r="G1721" i="5"/>
  <c r="B1722" i="5"/>
  <c r="C1722" i="5"/>
  <c r="D1722" i="5"/>
  <c r="F1722" i="5"/>
  <c r="G1722" i="5"/>
  <c r="B1723" i="5"/>
  <c r="C1723" i="5"/>
  <c r="D1723" i="5"/>
  <c r="F1723" i="5"/>
  <c r="G1723" i="5" s="1"/>
  <c r="B1724" i="5"/>
  <c r="C1724" i="5"/>
  <c r="D1724" i="5"/>
  <c r="F1724" i="5"/>
  <c r="G1724" i="5"/>
  <c r="B1725" i="5"/>
  <c r="C1725" i="5"/>
  <c r="D1725" i="5"/>
  <c r="F1725" i="5"/>
  <c r="G1725" i="5"/>
  <c r="B1726" i="5"/>
  <c r="C1726" i="5"/>
  <c r="D1726" i="5"/>
  <c r="F1726" i="5"/>
  <c r="G1726" i="5"/>
  <c r="B1727" i="5"/>
  <c r="C1727" i="5"/>
  <c r="D1727" i="5"/>
  <c r="F1727" i="5"/>
  <c r="G1727" i="5"/>
  <c r="B1728" i="5"/>
  <c r="C1728" i="5"/>
  <c r="D1728" i="5"/>
  <c r="F1728" i="5"/>
  <c r="G1728" i="5"/>
  <c r="B1729" i="5"/>
  <c r="C1729" i="5"/>
  <c r="D1729" i="5"/>
  <c r="F1729" i="5"/>
  <c r="G1729" i="5"/>
  <c r="B1730" i="5"/>
  <c r="C1730" i="5"/>
  <c r="F1730" i="5" s="1"/>
  <c r="G1730" i="5" s="1"/>
  <c r="D1730" i="5"/>
  <c r="B1731" i="5"/>
  <c r="C1731" i="5"/>
  <c r="D1731" i="5"/>
  <c r="F1731" i="5"/>
  <c r="G1731" i="5"/>
  <c r="B1732" i="5"/>
  <c r="C1732" i="5"/>
  <c r="D1732" i="5"/>
  <c r="F1732" i="5"/>
  <c r="G1732" i="5"/>
  <c r="B1733" i="5"/>
  <c r="C1733" i="5"/>
  <c r="F1733" i="5" s="1"/>
  <c r="G1733" i="5" s="1"/>
  <c r="D1733" i="5"/>
  <c r="B1734" i="5"/>
  <c r="C1734" i="5"/>
  <c r="D1734" i="5"/>
  <c r="F1734" i="5"/>
  <c r="G1734" i="5"/>
  <c r="B1735" i="5"/>
  <c r="C1735" i="5"/>
  <c r="D1735" i="5"/>
  <c r="F1735" i="5"/>
  <c r="G1735" i="5"/>
  <c r="B1736" i="5"/>
  <c r="C1736" i="5"/>
  <c r="F1736" i="5" s="1"/>
  <c r="G1736" i="5" s="1"/>
  <c r="D1736" i="5"/>
  <c r="B1737" i="5"/>
  <c r="C1737" i="5"/>
  <c r="D1737" i="5"/>
  <c r="F1737" i="5"/>
  <c r="G1737" i="5"/>
  <c r="B1738" i="5"/>
  <c r="C1738" i="5"/>
  <c r="D1738" i="5"/>
  <c r="F1738" i="5"/>
  <c r="G1738" i="5"/>
  <c r="B1739" i="5"/>
  <c r="C1739" i="5"/>
  <c r="D1739" i="5"/>
  <c r="F1739" i="5"/>
  <c r="G1739" i="5" s="1"/>
  <c r="B1740" i="5"/>
  <c r="C1740" i="5"/>
  <c r="D1740" i="5"/>
  <c r="F1740" i="5"/>
  <c r="G1740" i="5"/>
  <c r="B1741" i="5"/>
  <c r="C1741" i="5"/>
  <c r="D1741" i="5"/>
  <c r="F1741" i="5"/>
  <c r="G1741" i="5"/>
  <c r="B1742" i="5"/>
  <c r="C1742" i="5"/>
  <c r="D1742" i="5"/>
  <c r="F1742" i="5"/>
  <c r="G1742" i="5"/>
  <c r="B1743" i="5"/>
  <c r="C1743" i="5"/>
  <c r="D1743" i="5"/>
  <c r="F1743" i="5"/>
  <c r="G1743" i="5"/>
  <c r="B1744" i="5"/>
  <c r="C1744" i="5"/>
  <c r="D1744" i="5"/>
  <c r="F1744" i="5"/>
  <c r="G1744" i="5"/>
  <c r="B1745" i="5"/>
  <c r="C1745" i="5"/>
  <c r="D1745" i="5"/>
  <c r="F1745" i="5"/>
  <c r="G1745" i="5"/>
  <c r="B1746" i="5"/>
  <c r="C1746" i="5"/>
  <c r="F1746" i="5" s="1"/>
  <c r="G1746" i="5" s="1"/>
  <c r="D1746" i="5"/>
  <c r="B1747" i="5"/>
  <c r="C1747" i="5"/>
  <c r="D1747" i="5"/>
  <c r="F1747" i="5"/>
  <c r="G1747" i="5"/>
  <c r="B1748" i="5"/>
  <c r="C1748" i="5"/>
  <c r="D1748" i="5"/>
  <c r="F1748" i="5"/>
  <c r="G1748" i="5"/>
  <c r="B1749" i="5"/>
  <c r="C1749" i="5"/>
  <c r="F1749" i="5" s="1"/>
  <c r="G1749" i="5" s="1"/>
  <c r="D1749" i="5"/>
  <c r="B1750" i="5"/>
  <c r="C1750" i="5"/>
  <c r="D1750" i="5"/>
  <c r="F1750" i="5"/>
  <c r="G1750" i="5"/>
  <c r="B1751" i="5"/>
  <c r="C1751" i="5"/>
  <c r="D1751" i="5"/>
  <c r="F1751" i="5"/>
  <c r="G1751" i="5"/>
  <c r="B1752" i="5"/>
  <c r="C1752" i="5"/>
  <c r="F1752" i="5" s="1"/>
  <c r="G1752" i="5" s="1"/>
  <c r="D1752" i="5"/>
  <c r="B1753" i="5"/>
  <c r="C1753" i="5"/>
  <c r="D1753" i="5"/>
  <c r="F1753" i="5"/>
  <c r="G1753" i="5"/>
  <c r="B1754" i="5"/>
  <c r="C1754" i="5"/>
  <c r="D1754" i="5"/>
  <c r="F1754" i="5"/>
  <c r="G1754" i="5"/>
  <c r="B1755" i="5"/>
  <c r="C1755" i="5"/>
  <c r="D1755" i="5"/>
  <c r="F1755" i="5"/>
  <c r="G1755" i="5" s="1"/>
  <c r="B1756" i="5"/>
  <c r="C1756" i="5"/>
  <c r="D1756" i="5"/>
  <c r="F1756" i="5"/>
  <c r="G1756" i="5"/>
  <c r="B1757" i="5"/>
  <c r="C1757" i="5"/>
  <c r="D1757" i="5"/>
  <c r="F1757" i="5"/>
  <c r="G1757" i="5"/>
  <c r="B1758" i="5"/>
  <c r="C1758" i="5"/>
  <c r="D1758" i="5"/>
  <c r="F1758" i="5"/>
  <c r="G1758" i="5"/>
  <c r="B1759" i="5"/>
  <c r="C1759" i="5"/>
  <c r="D1759" i="5"/>
  <c r="F1759" i="5"/>
  <c r="G1759" i="5"/>
  <c r="B1760" i="5"/>
  <c r="C1760" i="5"/>
  <c r="D1760" i="5"/>
  <c r="F1760" i="5"/>
  <c r="G1760" i="5"/>
  <c r="B1761" i="5"/>
  <c r="C1761" i="5"/>
  <c r="D1761" i="5"/>
  <c r="F1761" i="5"/>
  <c r="G1761" i="5"/>
  <c r="B1762" i="5"/>
  <c r="F1762" i="5" s="1"/>
  <c r="G1762" i="5" s="1"/>
  <c r="C1762" i="5"/>
  <c r="D1762" i="5"/>
  <c r="B1763" i="5"/>
  <c r="C1763" i="5"/>
  <c r="D1763" i="5"/>
  <c r="F1763" i="5"/>
  <c r="G1763" i="5"/>
  <c r="B1764" i="5"/>
  <c r="C1764" i="5"/>
  <c r="D1764" i="5"/>
  <c r="F1764" i="5"/>
  <c r="G1764" i="5"/>
  <c r="B1765" i="5"/>
  <c r="C1765" i="5"/>
  <c r="F1765" i="5" s="1"/>
  <c r="G1765" i="5" s="1"/>
  <c r="D1765" i="5"/>
  <c r="B1766" i="5"/>
  <c r="C1766" i="5"/>
  <c r="D1766" i="5"/>
  <c r="F1766" i="5"/>
  <c r="G1766" i="5"/>
  <c r="B1767" i="5"/>
  <c r="C1767" i="5"/>
  <c r="D1767" i="5"/>
  <c r="F1767" i="5"/>
  <c r="G1767" i="5"/>
  <c r="B1768" i="5"/>
  <c r="C1768" i="5"/>
  <c r="F1768" i="5" s="1"/>
  <c r="G1768" i="5" s="1"/>
  <c r="D1768" i="5"/>
  <c r="B1769" i="5"/>
  <c r="C1769" i="5"/>
  <c r="D1769" i="5"/>
  <c r="F1769" i="5"/>
  <c r="G1769" i="5"/>
  <c r="B1770" i="5"/>
  <c r="C1770" i="5"/>
  <c r="D1770" i="5"/>
  <c r="F1770" i="5"/>
  <c r="G1770" i="5"/>
  <c r="B1771" i="5"/>
  <c r="C1771" i="5"/>
  <c r="D1771" i="5"/>
  <c r="F1771" i="5"/>
  <c r="G1771" i="5" s="1"/>
  <c r="B1772" i="5"/>
  <c r="C1772" i="5"/>
  <c r="D1772" i="5"/>
  <c r="F1772" i="5"/>
  <c r="G1772" i="5"/>
  <c r="B1773" i="5"/>
  <c r="C1773" i="5"/>
  <c r="D1773" i="5"/>
  <c r="F1773" i="5"/>
  <c r="G1773" i="5"/>
  <c r="B1774" i="5"/>
  <c r="C1774" i="5"/>
  <c r="D1774" i="5"/>
  <c r="F1774" i="5"/>
  <c r="G1774" i="5"/>
  <c r="B1775" i="5"/>
  <c r="C1775" i="5"/>
  <c r="D1775" i="5"/>
  <c r="F1775" i="5"/>
  <c r="G1775" i="5"/>
  <c r="B1776" i="5"/>
  <c r="C1776" i="5"/>
  <c r="D1776" i="5"/>
  <c r="F1776" i="5"/>
  <c r="G1776" i="5"/>
  <c r="B1777" i="5"/>
  <c r="C1777" i="5"/>
  <c r="D1777" i="5"/>
  <c r="F1777" i="5"/>
  <c r="G1777" i="5"/>
  <c r="B1778" i="5"/>
  <c r="F1778" i="5" s="1"/>
  <c r="G1778" i="5" s="1"/>
  <c r="C1778" i="5"/>
  <c r="D1778" i="5"/>
  <c r="B1779" i="5"/>
  <c r="C1779" i="5"/>
  <c r="D1779" i="5"/>
  <c r="F1779" i="5"/>
  <c r="G1779" i="5"/>
  <c r="B1780" i="5"/>
  <c r="C1780" i="5"/>
  <c r="D1780" i="5"/>
  <c r="F1780" i="5"/>
  <c r="G1780" i="5"/>
  <c r="B1781" i="5"/>
  <c r="C1781" i="5"/>
  <c r="F1781" i="5" s="1"/>
  <c r="G1781" i="5" s="1"/>
  <c r="D1781" i="5"/>
  <c r="B1782" i="5"/>
  <c r="C1782" i="5"/>
  <c r="D1782" i="5"/>
  <c r="F1782" i="5"/>
  <c r="G1782" i="5"/>
  <c r="B1783" i="5"/>
  <c r="C1783" i="5"/>
  <c r="D1783" i="5"/>
  <c r="F1783" i="5"/>
  <c r="G1783" i="5"/>
  <c r="B1784" i="5"/>
  <c r="C1784" i="5"/>
  <c r="F1784" i="5" s="1"/>
  <c r="G1784" i="5" s="1"/>
  <c r="D1784" i="5"/>
  <c r="B1785" i="5"/>
  <c r="C1785" i="5"/>
  <c r="D1785" i="5"/>
  <c r="F1785" i="5"/>
  <c r="G1785" i="5"/>
  <c r="B1786" i="5"/>
  <c r="C1786" i="5"/>
  <c r="D1786" i="5"/>
  <c r="F1786" i="5"/>
  <c r="G1786" i="5"/>
  <c r="B1787" i="5"/>
  <c r="C1787" i="5"/>
  <c r="D1787" i="5"/>
  <c r="F1787" i="5"/>
  <c r="G1787" i="5" s="1"/>
  <c r="B1788" i="5"/>
  <c r="C1788" i="5"/>
  <c r="D1788" i="5"/>
  <c r="F1788" i="5"/>
  <c r="G1788" i="5"/>
  <c r="B1789" i="5"/>
  <c r="C1789" i="5"/>
  <c r="D1789" i="5"/>
  <c r="F1789" i="5"/>
  <c r="G1789" i="5"/>
  <c r="B1790" i="5"/>
  <c r="C1790" i="5"/>
  <c r="D1790" i="5"/>
  <c r="F1790" i="5"/>
  <c r="G1790" i="5"/>
  <c r="B1791" i="5"/>
  <c r="C1791" i="5"/>
  <c r="D1791" i="5"/>
  <c r="F1791" i="5"/>
  <c r="G1791" i="5"/>
  <c r="B1792" i="5"/>
  <c r="C1792" i="5"/>
  <c r="D1792" i="5"/>
  <c r="F1792" i="5"/>
  <c r="G1792" i="5"/>
  <c r="B1793" i="5"/>
  <c r="C1793" i="5"/>
  <c r="D1793" i="5"/>
  <c r="F1793" i="5"/>
  <c r="G1793" i="5"/>
  <c r="B1794" i="5"/>
  <c r="F1794" i="5" s="1"/>
  <c r="G1794" i="5" s="1"/>
  <c r="C1794" i="5"/>
  <c r="D1794" i="5"/>
  <c r="B1795" i="5"/>
  <c r="C1795" i="5"/>
  <c r="D1795" i="5"/>
  <c r="F1795" i="5"/>
  <c r="G1795" i="5"/>
  <c r="B1796" i="5"/>
  <c r="C1796" i="5"/>
  <c r="D1796" i="5"/>
  <c r="F1796" i="5"/>
  <c r="G1796" i="5"/>
  <c r="B1797" i="5"/>
  <c r="C1797" i="5"/>
  <c r="F1797" i="5" s="1"/>
  <c r="G1797" i="5" s="1"/>
  <c r="D1797" i="5"/>
  <c r="B1798" i="5"/>
  <c r="C1798" i="5"/>
  <c r="D1798" i="5"/>
  <c r="F1798" i="5"/>
  <c r="G1798" i="5"/>
  <c r="B1799" i="5"/>
  <c r="C1799" i="5"/>
  <c r="D1799" i="5"/>
  <c r="F1799" i="5"/>
  <c r="G1799" i="5"/>
  <c r="B1800" i="5"/>
  <c r="C1800" i="5"/>
  <c r="F1800" i="5" s="1"/>
  <c r="G1800" i="5" s="1"/>
  <c r="D1800" i="5"/>
  <c r="B1801" i="5"/>
  <c r="C1801" i="5"/>
  <c r="D1801" i="5"/>
  <c r="F1801" i="5"/>
  <c r="G1801" i="5"/>
  <c r="B1802" i="5"/>
  <c r="C1802" i="5"/>
  <c r="D1802" i="5"/>
  <c r="F1802" i="5"/>
  <c r="G1802" i="5"/>
  <c r="B1803" i="5"/>
  <c r="C1803" i="5"/>
  <c r="D1803" i="5"/>
  <c r="F1803" i="5"/>
  <c r="G1803" i="5" s="1"/>
  <c r="B1804" i="5"/>
  <c r="C1804" i="5"/>
  <c r="D1804" i="5"/>
  <c r="F1804" i="5"/>
  <c r="G1804" i="5"/>
  <c r="B1805" i="5"/>
  <c r="C1805" i="5"/>
  <c r="D1805" i="5"/>
  <c r="F1805" i="5"/>
  <c r="G1805" i="5"/>
  <c r="B1806" i="5"/>
  <c r="C1806" i="5"/>
  <c r="D1806" i="5"/>
  <c r="F1806" i="5"/>
  <c r="G1806" i="5"/>
  <c r="B1807" i="5"/>
  <c r="C1807" i="5"/>
  <c r="D1807" i="5"/>
  <c r="F1807" i="5"/>
  <c r="G1807" i="5"/>
  <c r="B1808" i="5"/>
  <c r="C1808" i="5"/>
  <c r="D1808" i="5"/>
  <c r="F1808" i="5"/>
  <c r="G1808" i="5"/>
  <c r="B1809" i="5"/>
  <c r="C1809" i="5"/>
  <c r="D1809" i="5"/>
  <c r="F1809" i="5"/>
  <c r="G1809" i="5"/>
  <c r="B1810" i="5"/>
  <c r="F1810" i="5" s="1"/>
  <c r="G1810" i="5" s="1"/>
  <c r="C1810" i="5"/>
  <c r="D1810" i="5"/>
  <c r="B1811" i="5"/>
  <c r="C1811" i="5"/>
  <c r="D1811" i="5"/>
  <c r="F1811" i="5"/>
  <c r="G1811" i="5"/>
  <c r="B1812" i="5"/>
  <c r="C1812" i="5"/>
  <c r="D1812" i="5"/>
  <c r="F1812" i="5"/>
  <c r="G1812" i="5"/>
  <c r="B1813" i="5"/>
  <c r="C1813" i="5"/>
  <c r="F1813" i="5" s="1"/>
  <c r="G1813" i="5" s="1"/>
  <c r="D1813" i="5"/>
  <c r="B1814" i="5"/>
  <c r="C1814" i="5"/>
  <c r="D1814" i="5"/>
  <c r="F1814" i="5"/>
  <c r="G1814" i="5"/>
  <c r="B1815" i="5"/>
  <c r="C1815" i="5"/>
  <c r="D1815" i="5"/>
  <c r="F1815" i="5"/>
  <c r="G1815" i="5"/>
  <c r="B1816" i="5"/>
  <c r="C1816" i="5"/>
  <c r="F1816" i="5" s="1"/>
  <c r="G1816" i="5" s="1"/>
  <c r="D1816" i="5"/>
  <c r="B1817" i="5"/>
  <c r="C1817" i="5"/>
  <c r="D1817" i="5"/>
  <c r="F1817" i="5"/>
  <c r="G1817" i="5"/>
  <c r="B1818" i="5"/>
  <c r="C1818" i="5"/>
  <c r="D1818" i="5"/>
  <c r="F1818" i="5"/>
  <c r="G1818" i="5"/>
  <c r="F1463" i="5"/>
  <c r="G1463" i="5" s="1"/>
  <c r="F1464" i="5"/>
  <c r="G1464" i="5"/>
  <c r="F1465" i="5"/>
  <c r="G1465" i="5"/>
  <c r="F1466" i="5"/>
  <c r="G1466" i="5"/>
  <c r="F1467" i="5"/>
  <c r="G1467" i="5"/>
  <c r="F1468" i="5"/>
  <c r="G1468" i="5"/>
  <c r="F1469" i="5"/>
  <c r="G1469" i="5"/>
  <c r="F1470" i="5"/>
  <c r="G1470" i="5"/>
  <c r="B1463" i="5"/>
  <c r="C1463" i="5"/>
  <c r="D1463" i="5"/>
  <c r="B1464" i="5"/>
  <c r="C1464" i="5"/>
  <c r="D1464" i="5"/>
  <c r="B1465" i="5"/>
  <c r="C1465" i="5"/>
  <c r="D1465" i="5"/>
  <c r="B1466" i="5"/>
  <c r="C1466" i="5"/>
  <c r="D1466" i="5"/>
  <c r="B1467" i="5"/>
  <c r="C1467" i="5"/>
  <c r="D1467" i="5"/>
  <c r="B1468" i="5"/>
  <c r="C1468" i="5"/>
  <c r="D1468" i="5"/>
  <c r="B1469" i="5"/>
  <c r="C1469" i="5"/>
  <c r="D1469" i="5"/>
  <c r="B1470" i="5"/>
  <c r="C1470" i="5"/>
  <c r="D1470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B1099" i="5" l="1"/>
  <c r="C1099" i="5"/>
  <c r="D1099" i="5"/>
  <c r="B1100" i="5"/>
  <c r="C1100" i="5"/>
  <c r="D1100" i="5"/>
  <c r="B1101" i="5"/>
  <c r="C1101" i="5"/>
  <c r="D1101" i="5"/>
  <c r="B1102" i="5"/>
  <c r="C1102" i="5"/>
  <c r="D1102" i="5"/>
  <c r="B1103" i="5"/>
  <c r="C1103" i="5"/>
  <c r="D1103" i="5"/>
  <c r="B1104" i="5"/>
  <c r="C1104" i="5"/>
  <c r="D1104" i="5"/>
  <c r="B1105" i="5"/>
  <c r="C1105" i="5"/>
  <c r="D1105" i="5"/>
  <c r="B1106" i="5"/>
  <c r="C1106" i="5"/>
  <c r="D1106" i="5"/>
  <c r="B1107" i="5"/>
  <c r="C1107" i="5"/>
  <c r="D1107" i="5"/>
  <c r="B1108" i="5"/>
  <c r="C1108" i="5"/>
  <c r="D1108" i="5"/>
  <c r="B1109" i="5"/>
  <c r="C1109" i="5"/>
  <c r="D1109" i="5"/>
  <c r="B1110" i="5"/>
  <c r="C1110" i="5"/>
  <c r="D1110" i="5"/>
  <c r="B1111" i="5"/>
  <c r="C1111" i="5"/>
  <c r="D1111" i="5"/>
  <c r="B1112" i="5"/>
  <c r="C1112" i="5"/>
  <c r="D1112" i="5"/>
  <c r="B1113" i="5"/>
  <c r="C1113" i="5"/>
  <c r="D1113" i="5"/>
  <c r="B1114" i="5"/>
  <c r="C1114" i="5"/>
  <c r="D1114" i="5"/>
  <c r="B1115" i="5"/>
  <c r="C1115" i="5"/>
  <c r="D1115" i="5"/>
  <c r="B1116" i="5"/>
  <c r="C1116" i="5"/>
  <c r="D1116" i="5"/>
  <c r="B1117" i="5"/>
  <c r="C1117" i="5"/>
  <c r="D1117" i="5"/>
  <c r="B1118" i="5"/>
  <c r="C1118" i="5"/>
  <c r="D1118" i="5"/>
  <c r="B1119" i="5"/>
  <c r="C1119" i="5"/>
  <c r="D1119" i="5"/>
  <c r="B1120" i="5"/>
  <c r="C1120" i="5"/>
  <c r="D1120" i="5"/>
  <c r="B1121" i="5"/>
  <c r="C1121" i="5"/>
  <c r="D1121" i="5"/>
  <c r="B1122" i="5"/>
  <c r="C1122" i="5"/>
  <c r="D1122" i="5"/>
  <c r="B1123" i="5"/>
  <c r="C1123" i="5"/>
  <c r="D1123" i="5"/>
  <c r="B1124" i="5"/>
  <c r="C1124" i="5"/>
  <c r="D1124" i="5"/>
  <c r="B1125" i="5"/>
  <c r="C1125" i="5"/>
  <c r="D1125" i="5"/>
  <c r="B1126" i="5"/>
  <c r="C1126" i="5"/>
  <c r="D1126" i="5"/>
  <c r="B1127" i="5"/>
  <c r="C1127" i="5"/>
  <c r="D1127" i="5"/>
  <c r="B1128" i="5"/>
  <c r="C1128" i="5"/>
  <c r="D1128" i="5"/>
  <c r="B1129" i="5"/>
  <c r="C1129" i="5"/>
  <c r="D1129" i="5"/>
  <c r="B1130" i="5"/>
  <c r="C1130" i="5"/>
  <c r="D1130" i="5"/>
  <c r="B1131" i="5"/>
  <c r="C1131" i="5"/>
  <c r="D1131" i="5"/>
  <c r="B1132" i="5"/>
  <c r="C1132" i="5"/>
  <c r="D1132" i="5"/>
  <c r="B1133" i="5"/>
  <c r="C1133" i="5"/>
  <c r="D1133" i="5"/>
  <c r="B1134" i="5"/>
  <c r="C1134" i="5"/>
  <c r="D1134" i="5"/>
  <c r="B1135" i="5"/>
  <c r="C1135" i="5"/>
  <c r="D1135" i="5"/>
  <c r="B1136" i="5"/>
  <c r="C1136" i="5"/>
  <c r="D1136" i="5"/>
  <c r="B1137" i="5"/>
  <c r="C1137" i="5"/>
  <c r="D1137" i="5"/>
  <c r="B1138" i="5"/>
  <c r="C1138" i="5"/>
  <c r="D1138" i="5"/>
  <c r="B1139" i="5"/>
  <c r="C1139" i="5"/>
  <c r="D1139" i="5"/>
  <c r="B1140" i="5"/>
  <c r="C1140" i="5"/>
  <c r="D1140" i="5"/>
  <c r="B1141" i="5"/>
  <c r="C1141" i="5"/>
  <c r="D1141" i="5"/>
  <c r="B1142" i="5"/>
  <c r="C1142" i="5"/>
  <c r="D1142" i="5"/>
  <c r="B1143" i="5"/>
  <c r="C1143" i="5"/>
  <c r="D1143" i="5"/>
  <c r="B1144" i="5"/>
  <c r="C1144" i="5"/>
  <c r="D1144" i="5"/>
  <c r="B1145" i="5"/>
  <c r="C1145" i="5"/>
  <c r="D1145" i="5"/>
  <c r="B1146" i="5"/>
  <c r="C1146" i="5"/>
  <c r="D1146" i="5"/>
  <c r="B1147" i="5"/>
  <c r="C1147" i="5"/>
  <c r="D1147" i="5"/>
  <c r="B1148" i="5"/>
  <c r="C1148" i="5"/>
  <c r="D1148" i="5"/>
  <c r="B1149" i="5"/>
  <c r="C1149" i="5"/>
  <c r="D1149" i="5"/>
  <c r="B1150" i="5"/>
  <c r="C1150" i="5"/>
  <c r="D1150" i="5"/>
  <c r="B1151" i="5"/>
  <c r="C1151" i="5"/>
  <c r="D1151" i="5"/>
  <c r="B1152" i="5"/>
  <c r="C1152" i="5"/>
  <c r="D1152" i="5"/>
  <c r="B1153" i="5"/>
  <c r="C1153" i="5"/>
  <c r="D1153" i="5"/>
  <c r="B1154" i="5"/>
  <c r="C1154" i="5"/>
  <c r="D1154" i="5"/>
  <c r="B1155" i="5"/>
  <c r="C1155" i="5"/>
  <c r="D1155" i="5"/>
  <c r="B1156" i="5"/>
  <c r="C1156" i="5"/>
  <c r="D1156" i="5"/>
  <c r="B1157" i="5"/>
  <c r="C1157" i="5"/>
  <c r="D1157" i="5"/>
  <c r="B1158" i="5"/>
  <c r="C1158" i="5"/>
  <c r="D1158" i="5"/>
  <c r="B1159" i="5"/>
  <c r="C1159" i="5"/>
  <c r="D1159" i="5"/>
  <c r="B1160" i="5"/>
  <c r="C1160" i="5"/>
  <c r="D1160" i="5"/>
  <c r="B1161" i="5"/>
  <c r="C1161" i="5"/>
  <c r="D1161" i="5"/>
  <c r="B1162" i="5"/>
  <c r="C1162" i="5"/>
  <c r="D1162" i="5"/>
  <c r="B1163" i="5"/>
  <c r="C1163" i="5"/>
  <c r="D1163" i="5"/>
  <c r="B1164" i="5"/>
  <c r="C1164" i="5"/>
  <c r="D1164" i="5"/>
  <c r="B1165" i="5"/>
  <c r="C1165" i="5"/>
  <c r="D1165" i="5"/>
  <c r="B1166" i="5"/>
  <c r="C1166" i="5"/>
  <c r="D1166" i="5"/>
  <c r="B1167" i="5"/>
  <c r="C1167" i="5"/>
  <c r="D1167" i="5"/>
  <c r="B1168" i="5"/>
  <c r="C1168" i="5"/>
  <c r="D1168" i="5"/>
  <c r="B1169" i="5"/>
  <c r="C1169" i="5"/>
  <c r="D1169" i="5"/>
  <c r="B1170" i="5"/>
  <c r="C1170" i="5"/>
  <c r="D1170" i="5"/>
  <c r="B1171" i="5"/>
  <c r="C1171" i="5"/>
  <c r="D1171" i="5"/>
  <c r="B1172" i="5"/>
  <c r="C1172" i="5"/>
  <c r="D1172" i="5"/>
  <c r="B1173" i="5"/>
  <c r="C1173" i="5"/>
  <c r="D1173" i="5"/>
  <c r="B1174" i="5"/>
  <c r="C1174" i="5"/>
  <c r="D1174" i="5"/>
  <c r="B1175" i="5"/>
  <c r="C1175" i="5"/>
  <c r="D1175" i="5"/>
  <c r="B1176" i="5"/>
  <c r="C1176" i="5"/>
  <c r="D1176" i="5"/>
  <c r="B1177" i="5"/>
  <c r="C1177" i="5"/>
  <c r="D1177" i="5"/>
  <c r="B1178" i="5"/>
  <c r="C1178" i="5"/>
  <c r="D1178" i="5"/>
  <c r="B1179" i="5"/>
  <c r="C1179" i="5"/>
  <c r="D1179" i="5"/>
  <c r="B1180" i="5"/>
  <c r="C1180" i="5"/>
  <c r="D1180" i="5"/>
  <c r="B1181" i="5"/>
  <c r="C1181" i="5"/>
  <c r="D1181" i="5"/>
  <c r="B1182" i="5"/>
  <c r="C1182" i="5"/>
  <c r="D1182" i="5"/>
  <c r="B1183" i="5"/>
  <c r="C1183" i="5"/>
  <c r="D1183" i="5"/>
  <c r="B1184" i="5"/>
  <c r="C1184" i="5"/>
  <c r="D1184" i="5"/>
  <c r="B1185" i="5"/>
  <c r="C1185" i="5"/>
  <c r="D1185" i="5"/>
  <c r="B1186" i="5"/>
  <c r="C1186" i="5"/>
  <c r="D1186" i="5"/>
  <c r="B1187" i="5"/>
  <c r="C1187" i="5"/>
  <c r="D1187" i="5"/>
  <c r="B1188" i="5"/>
  <c r="C1188" i="5"/>
  <c r="D1188" i="5"/>
  <c r="B1189" i="5"/>
  <c r="C1189" i="5"/>
  <c r="D1189" i="5"/>
  <c r="B1190" i="5"/>
  <c r="C1190" i="5"/>
  <c r="D1190" i="5"/>
  <c r="B1191" i="5"/>
  <c r="C1191" i="5"/>
  <c r="D1191" i="5"/>
  <c r="B1192" i="5"/>
  <c r="C1192" i="5"/>
  <c r="D1192" i="5"/>
  <c r="B1193" i="5"/>
  <c r="C1193" i="5"/>
  <c r="D1193" i="5"/>
  <c r="B1194" i="5"/>
  <c r="C1194" i="5"/>
  <c r="D1194" i="5"/>
  <c r="B1195" i="5"/>
  <c r="C1195" i="5"/>
  <c r="D1195" i="5"/>
  <c r="B1196" i="5"/>
  <c r="C1196" i="5"/>
  <c r="D1196" i="5"/>
  <c r="B1197" i="5"/>
  <c r="C1197" i="5"/>
  <c r="D1197" i="5"/>
  <c r="B1198" i="5"/>
  <c r="C1198" i="5"/>
  <c r="D1198" i="5"/>
  <c r="B1199" i="5"/>
  <c r="C1199" i="5"/>
  <c r="D1199" i="5"/>
  <c r="B1200" i="5"/>
  <c r="C1200" i="5"/>
  <c r="D1200" i="5"/>
  <c r="B1201" i="5"/>
  <c r="C1201" i="5"/>
  <c r="D1201" i="5"/>
  <c r="B1202" i="5"/>
  <c r="C1202" i="5"/>
  <c r="D1202" i="5"/>
  <c r="B1203" i="5"/>
  <c r="C1203" i="5"/>
  <c r="D1203" i="5"/>
  <c r="B1204" i="5"/>
  <c r="C1204" i="5"/>
  <c r="D1204" i="5"/>
  <c r="B1205" i="5"/>
  <c r="C1205" i="5"/>
  <c r="D1205" i="5"/>
  <c r="B1206" i="5"/>
  <c r="C1206" i="5"/>
  <c r="D1206" i="5"/>
  <c r="B1207" i="5"/>
  <c r="C1207" i="5"/>
  <c r="D1207" i="5"/>
  <c r="B1208" i="5"/>
  <c r="C1208" i="5"/>
  <c r="D1208" i="5"/>
  <c r="B1209" i="5"/>
  <c r="C1209" i="5"/>
  <c r="D1209" i="5"/>
  <c r="B1210" i="5"/>
  <c r="C1210" i="5"/>
  <c r="D1210" i="5"/>
  <c r="B1211" i="5"/>
  <c r="C1211" i="5"/>
  <c r="D1211" i="5"/>
  <c r="B1212" i="5"/>
  <c r="C1212" i="5"/>
  <c r="D1212" i="5"/>
  <c r="B1213" i="5"/>
  <c r="C1213" i="5"/>
  <c r="D1213" i="5"/>
  <c r="B1214" i="5"/>
  <c r="C1214" i="5"/>
  <c r="D1214" i="5"/>
  <c r="B1215" i="5"/>
  <c r="C1215" i="5"/>
  <c r="D1215" i="5"/>
  <c r="B1216" i="5"/>
  <c r="C1216" i="5"/>
  <c r="D1216" i="5"/>
  <c r="B1217" i="5"/>
  <c r="C1217" i="5"/>
  <c r="D1217" i="5"/>
  <c r="B1218" i="5"/>
  <c r="C1218" i="5"/>
  <c r="D1218" i="5"/>
  <c r="B1219" i="5"/>
  <c r="C1219" i="5"/>
  <c r="D1219" i="5"/>
  <c r="B1220" i="5"/>
  <c r="C1220" i="5"/>
  <c r="D1220" i="5"/>
  <c r="B1221" i="5"/>
  <c r="C1221" i="5"/>
  <c r="D1221" i="5"/>
  <c r="B1222" i="5"/>
  <c r="C1222" i="5"/>
  <c r="D1222" i="5"/>
  <c r="B1223" i="5"/>
  <c r="C1223" i="5"/>
  <c r="D1223" i="5"/>
  <c r="B1224" i="5"/>
  <c r="C1224" i="5"/>
  <c r="D1224" i="5"/>
  <c r="B1225" i="5"/>
  <c r="C1225" i="5"/>
  <c r="D1225" i="5"/>
  <c r="B1226" i="5"/>
  <c r="C1226" i="5"/>
  <c r="D1226" i="5"/>
  <c r="B1227" i="5"/>
  <c r="C1227" i="5"/>
  <c r="D1227" i="5"/>
  <c r="B1228" i="5"/>
  <c r="C1228" i="5"/>
  <c r="D1228" i="5"/>
  <c r="B1229" i="5"/>
  <c r="C1229" i="5"/>
  <c r="D1229" i="5"/>
  <c r="B1230" i="5"/>
  <c r="C1230" i="5"/>
  <c r="D1230" i="5"/>
  <c r="B1231" i="5"/>
  <c r="C1231" i="5"/>
  <c r="D1231" i="5"/>
  <c r="B1232" i="5"/>
  <c r="C1232" i="5"/>
  <c r="D1232" i="5"/>
  <c r="B1233" i="5"/>
  <c r="C1233" i="5"/>
  <c r="D1233" i="5"/>
  <c r="B1234" i="5"/>
  <c r="C1234" i="5"/>
  <c r="D1234" i="5"/>
  <c r="B1235" i="5"/>
  <c r="C1235" i="5"/>
  <c r="D1235" i="5"/>
  <c r="B1236" i="5"/>
  <c r="C1236" i="5"/>
  <c r="D1236" i="5"/>
  <c r="B1237" i="5"/>
  <c r="C1237" i="5"/>
  <c r="D1237" i="5"/>
  <c r="B1238" i="5"/>
  <c r="C1238" i="5"/>
  <c r="D1238" i="5"/>
  <c r="B1239" i="5"/>
  <c r="C1239" i="5"/>
  <c r="D1239" i="5"/>
  <c r="B1240" i="5"/>
  <c r="C1240" i="5"/>
  <c r="D1240" i="5"/>
  <c r="B1241" i="5"/>
  <c r="C1241" i="5"/>
  <c r="D1241" i="5"/>
  <c r="B1242" i="5"/>
  <c r="C1242" i="5"/>
  <c r="D1242" i="5"/>
  <c r="B1243" i="5"/>
  <c r="C1243" i="5"/>
  <c r="D1243" i="5"/>
  <c r="B1244" i="5"/>
  <c r="C1244" i="5"/>
  <c r="D1244" i="5"/>
  <c r="B1245" i="5"/>
  <c r="C1245" i="5"/>
  <c r="D1245" i="5"/>
  <c r="B1246" i="5"/>
  <c r="C1246" i="5"/>
  <c r="D1246" i="5"/>
  <c r="B1247" i="5"/>
  <c r="C1247" i="5"/>
  <c r="D1247" i="5"/>
  <c r="B1248" i="5"/>
  <c r="C1248" i="5"/>
  <c r="D1248" i="5"/>
  <c r="B1249" i="5"/>
  <c r="C1249" i="5"/>
  <c r="D1249" i="5"/>
  <c r="B1250" i="5"/>
  <c r="C1250" i="5"/>
  <c r="D1250" i="5"/>
  <c r="B1251" i="5"/>
  <c r="C1251" i="5"/>
  <c r="D1251" i="5"/>
  <c r="B1252" i="5"/>
  <c r="C1252" i="5"/>
  <c r="D1252" i="5"/>
  <c r="B1253" i="5"/>
  <c r="C1253" i="5"/>
  <c r="D1253" i="5"/>
  <c r="B1254" i="5"/>
  <c r="C1254" i="5"/>
  <c r="D1254" i="5"/>
  <c r="B1255" i="5"/>
  <c r="C1255" i="5"/>
  <c r="D1255" i="5"/>
  <c r="B1256" i="5"/>
  <c r="C1256" i="5"/>
  <c r="D1256" i="5"/>
  <c r="B1257" i="5"/>
  <c r="C1257" i="5"/>
  <c r="D1257" i="5"/>
  <c r="B1258" i="5"/>
  <c r="C1258" i="5"/>
  <c r="D1258" i="5"/>
  <c r="B1259" i="5"/>
  <c r="C1259" i="5"/>
  <c r="D1259" i="5"/>
  <c r="B1260" i="5"/>
  <c r="C1260" i="5"/>
  <c r="D1260" i="5"/>
  <c r="B1261" i="5"/>
  <c r="C1261" i="5"/>
  <c r="D1261" i="5"/>
  <c r="B1262" i="5"/>
  <c r="C1262" i="5"/>
  <c r="D1262" i="5"/>
  <c r="B1263" i="5"/>
  <c r="C1263" i="5"/>
  <c r="D1263" i="5"/>
  <c r="B1264" i="5"/>
  <c r="C1264" i="5"/>
  <c r="D1264" i="5"/>
  <c r="B1265" i="5"/>
  <c r="C1265" i="5"/>
  <c r="D1265" i="5"/>
  <c r="B1266" i="5"/>
  <c r="C1266" i="5"/>
  <c r="D1266" i="5"/>
  <c r="B1267" i="5"/>
  <c r="C1267" i="5"/>
  <c r="D1267" i="5"/>
  <c r="B1268" i="5"/>
  <c r="C1268" i="5"/>
  <c r="D1268" i="5"/>
  <c r="B1269" i="5"/>
  <c r="C1269" i="5"/>
  <c r="D1269" i="5"/>
  <c r="B1270" i="5"/>
  <c r="C1270" i="5"/>
  <c r="D1270" i="5"/>
  <c r="B1271" i="5"/>
  <c r="C1271" i="5"/>
  <c r="D1271" i="5"/>
  <c r="B1272" i="5"/>
  <c r="C1272" i="5"/>
  <c r="D1272" i="5"/>
  <c r="B1273" i="5"/>
  <c r="C1273" i="5"/>
  <c r="D1273" i="5"/>
  <c r="B1274" i="5"/>
  <c r="C1274" i="5"/>
  <c r="D1274" i="5"/>
  <c r="B1275" i="5"/>
  <c r="C1275" i="5"/>
  <c r="D1275" i="5"/>
  <c r="B1276" i="5"/>
  <c r="C1276" i="5"/>
  <c r="D1276" i="5"/>
  <c r="B1277" i="5"/>
  <c r="C1277" i="5"/>
  <c r="D1277" i="5"/>
  <c r="B1278" i="5"/>
  <c r="C1278" i="5"/>
  <c r="D1278" i="5"/>
  <c r="B1279" i="5"/>
  <c r="C1279" i="5"/>
  <c r="D1279" i="5"/>
  <c r="B1280" i="5"/>
  <c r="C1280" i="5"/>
  <c r="D1280" i="5"/>
  <c r="B1281" i="5"/>
  <c r="C1281" i="5"/>
  <c r="D1281" i="5"/>
  <c r="B1282" i="5"/>
  <c r="C1282" i="5"/>
  <c r="D1282" i="5"/>
  <c r="B1283" i="5"/>
  <c r="C1283" i="5"/>
  <c r="D1283" i="5"/>
  <c r="B1284" i="5"/>
  <c r="C1284" i="5"/>
  <c r="D1284" i="5"/>
  <c r="B1285" i="5"/>
  <c r="C1285" i="5"/>
  <c r="D1285" i="5"/>
  <c r="B1286" i="5"/>
  <c r="C1286" i="5"/>
  <c r="D1286" i="5"/>
  <c r="B1287" i="5"/>
  <c r="C1287" i="5"/>
  <c r="D1287" i="5"/>
  <c r="B1288" i="5"/>
  <c r="C1288" i="5"/>
  <c r="D1288" i="5"/>
  <c r="B1289" i="5"/>
  <c r="C1289" i="5"/>
  <c r="D1289" i="5"/>
  <c r="B1290" i="5"/>
  <c r="C1290" i="5"/>
  <c r="D1290" i="5"/>
  <c r="B1291" i="5"/>
  <c r="C1291" i="5"/>
  <c r="D1291" i="5"/>
  <c r="B1292" i="5"/>
  <c r="C1292" i="5"/>
  <c r="D1292" i="5"/>
  <c r="B1293" i="5"/>
  <c r="C1293" i="5"/>
  <c r="D1293" i="5"/>
  <c r="B1294" i="5"/>
  <c r="C1294" i="5"/>
  <c r="D1294" i="5"/>
  <c r="B1295" i="5"/>
  <c r="C1295" i="5"/>
  <c r="D1295" i="5"/>
  <c r="B1296" i="5"/>
  <c r="C1296" i="5"/>
  <c r="D1296" i="5"/>
  <c r="B1297" i="5"/>
  <c r="C1297" i="5"/>
  <c r="D1297" i="5"/>
  <c r="B1298" i="5"/>
  <c r="C1298" i="5"/>
  <c r="D1298" i="5"/>
  <c r="B1299" i="5"/>
  <c r="C1299" i="5"/>
  <c r="D1299" i="5"/>
  <c r="B1300" i="5"/>
  <c r="C1300" i="5"/>
  <c r="D1300" i="5"/>
  <c r="B1301" i="5"/>
  <c r="C1301" i="5"/>
  <c r="D1301" i="5"/>
  <c r="B1302" i="5"/>
  <c r="C1302" i="5"/>
  <c r="D1302" i="5"/>
  <c r="B1303" i="5"/>
  <c r="C1303" i="5"/>
  <c r="D1303" i="5"/>
  <c r="B1304" i="5"/>
  <c r="C1304" i="5"/>
  <c r="D1304" i="5"/>
  <c r="B1305" i="5"/>
  <c r="C1305" i="5"/>
  <c r="D1305" i="5"/>
  <c r="B1306" i="5"/>
  <c r="C1306" i="5"/>
  <c r="D1306" i="5"/>
  <c r="B1307" i="5"/>
  <c r="C1307" i="5"/>
  <c r="D1307" i="5"/>
  <c r="B1308" i="5"/>
  <c r="C1308" i="5"/>
  <c r="D1308" i="5"/>
  <c r="B1309" i="5"/>
  <c r="C1309" i="5"/>
  <c r="D1309" i="5"/>
  <c r="B1310" i="5"/>
  <c r="C1310" i="5"/>
  <c r="D1310" i="5"/>
  <c r="B1311" i="5"/>
  <c r="C1311" i="5"/>
  <c r="D1311" i="5"/>
  <c r="B1312" i="5"/>
  <c r="C1312" i="5"/>
  <c r="D1312" i="5"/>
  <c r="B1313" i="5"/>
  <c r="C1313" i="5"/>
  <c r="D1313" i="5"/>
  <c r="B1314" i="5"/>
  <c r="C1314" i="5"/>
  <c r="D1314" i="5"/>
  <c r="B1315" i="5"/>
  <c r="C1315" i="5"/>
  <c r="D1315" i="5"/>
  <c r="B1316" i="5"/>
  <c r="C1316" i="5"/>
  <c r="D1316" i="5"/>
  <c r="B1317" i="5"/>
  <c r="C1317" i="5"/>
  <c r="D1317" i="5"/>
  <c r="B1318" i="5"/>
  <c r="C1318" i="5"/>
  <c r="D1318" i="5"/>
  <c r="B1319" i="5"/>
  <c r="C1319" i="5"/>
  <c r="D1319" i="5"/>
  <c r="B1320" i="5"/>
  <c r="C1320" i="5"/>
  <c r="D1320" i="5"/>
  <c r="B1321" i="5"/>
  <c r="C1321" i="5"/>
  <c r="D1321" i="5"/>
  <c r="B1322" i="5"/>
  <c r="C1322" i="5"/>
  <c r="D1322" i="5"/>
  <c r="B1323" i="5"/>
  <c r="C1323" i="5"/>
  <c r="D1323" i="5"/>
  <c r="B1324" i="5"/>
  <c r="C1324" i="5"/>
  <c r="D1324" i="5"/>
  <c r="B1325" i="5"/>
  <c r="C1325" i="5"/>
  <c r="D1325" i="5"/>
  <c r="B1326" i="5"/>
  <c r="C1326" i="5"/>
  <c r="D1326" i="5"/>
  <c r="B1327" i="5"/>
  <c r="C1327" i="5"/>
  <c r="D1327" i="5"/>
  <c r="B1328" i="5"/>
  <c r="C1328" i="5"/>
  <c r="D1328" i="5"/>
  <c r="B1329" i="5"/>
  <c r="C1329" i="5"/>
  <c r="D1329" i="5"/>
  <c r="B1330" i="5"/>
  <c r="C1330" i="5"/>
  <c r="D1330" i="5"/>
  <c r="B1331" i="5"/>
  <c r="C1331" i="5"/>
  <c r="D1331" i="5"/>
  <c r="B1332" i="5"/>
  <c r="C1332" i="5"/>
  <c r="D1332" i="5"/>
  <c r="B1333" i="5"/>
  <c r="C1333" i="5"/>
  <c r="D1333" i="5"/>
  <c r="B1334" i="5"/>
  <c r="C1334" i="5"/>
  <c r="D1334" i="5"/>
  <c r="B1335" i="5"/>
  <c r="C1335" i="5"/>
  <c r="D1335" i="5"/>
  <c r="B1336" i="5"/>
  <c r="C1336" i="5"/>
  <c r="D1336" i="5"/>
  <c r="B1337" i="5"/>
  <c r="C1337" i="5"/>
  <c r="D1337" i="5"/>
  <c r="B1338" i="5"/>
  <c r="C1338" i="5"/>
  <c r="D1338" i="5"/>
  <c r="B1339" i="5"/>
  <c r="C1339" i="5"/>
  <c r="D1339" i="5"/>
  <c r="B1340" i="5"/>
  <c r="C1340" i="5"/>
  <c r="D1340" i="5"/>
  <c r="B1341" i="5"/>
  <c r="C1341" i="5"/>
  <c r="D1341" i="5"/>
  <c r="B1342" i="5"/>
  <c r="C1342" i="5"/>
  <c r="D1342" i="5"/>
  <c r="B1343" i="5"/>
  <c r="C1343" i="5"/>
  <c r="D1343" i="5"/>
  <c r="B1344" i="5"/>
  <c r="C1344" i="5"/>
  <c r="D1344" i="5"/>
  <c r="B1345" i="5"/>
  <c r="C1345" i="5"/>
  <c r="D1345" i="5"/>
  <c r="B1346" i="5"/>
  <c r="C1346" i="5"/>
  <c r="D1346" i="5"/>
  <c r="B1347" i="5"/>
  <c r="C1347" i="5"/>
  <c r="D1347" i="5"/>
  <c r="B1348" i="5"/>
  <c r="C1348" i="5"/>
  <c r="D1348" i="5"/>
  <c r="B1349" i="5"/>
  <c r="C1349" i="5"/>
  <c r="D1349" i="5"/>
  <c r="B1350" i="5"/>
  <c r="C1350" i="5"/>
  <c r="D1350" i="5"/>
  <c r="B1351" i="5"/>
  <c r="C1351" i="5"/>
  <c r="D1351" i="5"/>
  <c r="B1352" i="5"/>
  <c r="C1352" i="5"/>
  <c r="D1352" i="5"/>
  <c r="B1353" i="5"/>
  <c r="C1353" i="5"/>
  <c r="D1353" i="5"/>
  <c r="B1354" i="5"/>
  <c r="C1354" i="5"/>
  <c r="D1354" i="5"/>
  <c r="B1355" i="5"/>
  <c r="C1355" i="5"/>
  <c r="D1355" i="5"/>
  <c r="B1356" i="5"/>
  <c r="C1356" i="5"/>
  <c r="D1356" i="5"/>
  <c r="B1357" i="5"/>
  <c r="C1357" i="5"/>
  <c r="D1357" i="5"/>
  <c r="B1358" i="5"/>
  <c r="C1358" i="5"/>
  <c r="D1358" i="5"/>
  <c r="B1359" i="5"/>
  <c r="C1359" i="5"/>
  <c r="D1359" i="5"/>
  <c r="B1360" i="5"/>
  <c r="C1360" i="5"/>
  <c r="D1360" i="5"/>
  <c r="B1361" i="5"/>
  <c r="C1361" i="5"/>
  <c r="D1361" i="5"/>
  <c r="B1362" i="5"/>
  <c r="C1362" i="5"/>
  <c r="D1362" i="5"/>
  <c r="B1363" i="5"/>
  <c r="C1363" i="5"/>
  <c r="D1363" i="5"/>
  <c r="B1364" i="5"/>
  <c r="C1364" i="5"/>
  <c r="D1364" i="5"/>
  <c r="B1365" i="5"/>
  <c r="C1365" i="5"/>
  <c r="D1365" i="5"/>
  <c r="B1366" i="5"/>
  <c r="C1366" i="5"/>
  <c r="D1366" i="5"/>
  <c r="B1367" i="5"/>
  <c r="C1367" i="5"/>
  <c r="D1367" i="5"/>
  <c r="B1368" i="5"/>
  <c r="C1368" i="5"/>
  <c r="D1368" i="5"/>
  <c r="B1369" i="5"/>
  <c r="C1369" i="5"/>
  <c r="D1369" i="5"/>
  <c r="B1370" i="5"/>
  <c r="C1370" i="5"/>
  <c r="D1370" i="5"/>
  <c r="B1371" i="5"/>
  <c r="C1371" i="5"/>
  <c r="D1371" i="5"/>
  <c r="B1372" i="5"/>
  <c r="C1372" i="5"/>
  <c r="D1372" i="5"/>
  <c r="B1373" i="5"/>
  <c r="C1373" i="5"/>
  <c r="D1373" i="5"/>
  <c r="B1374" i="5"/>
  <c r="C1374" i="5"/>
  <c r="D1374" i="5"/>
  <c r="B1375" i="5"/>
  <c r="C1375" i="5"/>
  <c r="D1375" i="5"/>
  <c r="B1376" i="5"/>
  <c r="C1376" i="5"/>
  <c r="D1376" i="5"/>
  <c r="B1377" i="5"/>
  <c r="C1377" i="5"/>
  <c r="D1377" i="5"/>
  <c r="B1378" i="5"/>
  <c r="C1378" i="5"/>
  <c r="D1378" i="5"/>
  <c r="B1379" i="5"/>
  <c r="C1379" i="5"/>
  <c r="D1379" i="5"/>
  <c r="B1380" i="5"/>
  <c r="C1380" i="5"/>
  <c r="D1380" i="5"/>
  <c r="B1381" i="5"/>
  <c r="C1381" i="5"/>
  <c r="D1381" i="5"/>
  <c r="B1382" i="5"/>
  <c r="C1382" i="5"/>
  <c r="D1382" i="5"/>
  <c r="B1383" i="5"/>
  <c r="C1383" i="5"/>
  <c r="D1383" i="5"/>
  <c r="B1384" i="5"/>
  <c r="C1384" i="5"/>
  <c r="D1384" i="5"/>
  <c r="B1385" i="5"/>
  <c r="C1385" i="5"/>
  <c r="D1385" i="5"/>
  <c r="B1386" i="5"/>
  <c r="C1386" i="5"/>
  <c r="D1386" i="5"/>
  <c r="B1387" i="5"/>
  <c r="C1387" i="5"/>
  <c r="D1387" i="5"/>
  <c r="B1388" i="5"/>
  <c r="C1388" i="5"/>
  <c r="D1388" i="5"/>
  <c r="B1389" i="5"/>
  <c r="C1389" i="5"/>
  <c r="D1389" i="5"/>
  <c r="B1390" i="5"/>
  <c r="C1390" i="5"/>
  <c r="D1390" i="5"/>
  <c r="B1391" i="5"/>
  <c r="C1391" i="5"/>
  <c r="D1391" i="5"/>
  <c r="B1392" i="5"/>
  <c r="C1392" i="5"/>
  <c r="D1392" i="5"/>
  <c r="B1393" i="5"/>
  <c r="C1393" i="5"/>
  <c r="D1393" i="5"/>
  <c r="B1394" i="5"/>
  <c r="C1394" i="5"/>
  <c r="D1394" i="5"/>
  <c r="B1395" i="5"/>
  <c r="C1395" i="5"/>
  <c r="D1395" i="5"/>
  <c r="B1396" i="5"/>
  <c r="C1396" i="5"/>
  <c r="D1396" i="5"/>
  <c r="B1397" i="5"/>
  <c r="C1397" i="5"/>
  <c r="D1397" i="5"/>
  <c r="B1398" i="5"/>
  <c r="C1398" i="5"/>
  <c r="D1398" i="5"/>
  <c r="B1399" i="5"/>
  <c r="C1399" i="5"/>
  <c r="D1399" i="5"/>
  <c r="B1400" i="5"/>
  <c r="C1400" i="5"/>
  <c r="D1400" i="5"/>
  <c r="B1401" i="5"/>
  <c r="C1401" i="5"/>
  <c r="D1401" i="5"/>
  <c r="B1402" i="5"/>
  <c r="C1402" i="5"/>
  <c r="D1402" i="5"/>
  <c r="B1403" i="5"/>
  <c r="C1403" i="5"/>
  <c r="D1403" i="5"/>
  <c r="B1404" i="5"/>
  <c r="C1404" i="5"/>
  <c r="D1404" i="5"/>
  <c r="B1405" i="5"/>
  <c r="C1405" i="5"/>
  <c r="D1405" i="5"/>
  <c r="B1406" i="5"/>
  <c r="C1406" i="5"/>
  <c r="D1406" i="5"/>
  <c r="B1407" i="5"/>
  <c r="C1407" i="5"/>
  <c r="D1407" i="5"/>
  <c r="B1408" i="5"/>
  <c r="C1408" i="5"/>
  <c r="D1408" i="5"/>
  <c r="B1409" i="5"/>
  <c r="C1409" i="5"/>
  <c r="D1409" i="5"/>
  <c r="B1410" i="5"/>
  <c r="C1410" i="5"/>
  <c r="D1410" i="5"/>
  <c r="B1411" i="5"/>
  <c r="C1411" i="5"/>
  <c r="D1411" i="5"/>
  <c r="B1412" i="5"/>
  <c r="C1412" i="5"/>
  <c r="D1412" i="5"/>
  <c r="B1413" i="5"/>
  <c r="C1413" i="5"/>
  <c r="D1413" i="5"/>
  <c r="B1414" i="5"/>
  <c r="C1414" i="5"/>
  <c r="D1414" i="5"/>
  <c r="B1415" i="5"/>
  <c r="C1415" i="5"/>
  <c r="D1415" i="5"/>
  <c r="B1416" i="5"/>
  <c r="C1416" i="5"/>
  <c r="D1416" i="5"/>
  <c r="B1417" i="5"/>
  <c r="C1417" i="5"/>
  <c r="D1417" i="5"/>
  <c r="B1418" i="5"/>
  <c r="C1418" i="5"/>
  <c r="D1418" i="5"/>
  <c r="B1419" i="5"/>
  <c r="C1419" i="5"/>
  <c r="D1419" i="5"/>
  <c r="B1420" i="5"/>
  <c r="C1420" i="5"/>
  <c r="D1420" i="5"/>
  <c r="B1421" i="5"/>
  <c r="C1421" i="5"/>
  <c r="D1421" i="5"/>
  <c r="B1422" i="5"/>
  <c r="C1422" i="5"/>
  <c r="D1422" i="5"/>
  <c r="B1423" i="5"/>
  <c r="C1423" i="5"/>
  <c r="D1423" i="5"/>
  <c r="B1424" i="5"/>
  <c r="C1424" i="5"/>
  <c r="D1424" i="5"/>
  <c r="B1425" i="5"/>
  <c r="C1425" i="5"/>
  <c r="D1425" i="5"/>
  <c r="B1426" i="5"/>
  <c r="C1426" i="5"/>
  <c r="D1426" i="5"/>
  <c r="B1427" i="5"/>
  <c r="C1427" i="5"/>
  <c r="D1427" i="5"/>
  <c r="B1428" i="5"/>
  <c r="C1428" i="5"/>
  <c r="D1428" i="5"/>
  <c r="B1429" i="5"/>
  <c r="C1429" i="5"/>
  <c r="D1429" i="5"/>
  <c r="B1430" i="5"/>
  <c r="C1430" i="5"/>
  <c r="D1430" i="5"/>
  <c r="B1431" i="5"/>
  <c r="C1431" i="5"/>
  <c r="D1431" i="5"/>
  <c r="B1432" i="5"/>
  <c r="C1432" i="5"/>
  <c r="D1432" i="5"/>
  <c r="B1433" i="5"/>
  <c r="C1433" i="5"/>
  <c r="D1433" i="5"/>
  <c r="B1434" i="5"/>
  <c r="C1434" i="5"/>
  <c r="D1434" i="5"/>
  <c r="B1435" i="5"/>
  <c r="C1435" i="5"/>
  <c r="D1435" i="5"/>
  <c r="B1436" i="5"/>
  <c r="C1436" i="5"/>
  <c r="D1436" i="5"/>
  <c r="B1437" i="5"/>
  <c r="C1437" i="5"/>
  <c r="D1437" i="5"/>
  <c r="B1438" i="5"/>
  <c r="C1438" i="5"/>
  <c r="D1438" i="5"/>
  <c r="B1439" i="5"/>
  <c r="C1439" i="5"/>
  <c r="D1439" i="5"/>
  <c r="B1440" i="5"/>
  <c r="C1440" i="5"/>
  <c r="D1440" i="5"/>
  <c r="B1441" i="5"/>
  <c r="C1441" i="5"/>
  <c r="D1441" i="5"/>
  <c r="B1442" i="5"/>
  <c r="C1442" i="5"/>
  <c r="D1442" i="5"/>
  <c r="B1443" i="5"/>
  <c r="C1443" i="5"/>
  <c r="D1443" i="5"/>
  <c r="B1444" i="5"/>
  <c r="C1444" i="5"/>
  <c r="D1444" i="5"/>
  <c r="B1445" i="5"/>
  <c r="C1445" i="5"/>
  <c r="D1445" i="5"/>
  <c r="B1446" i="5"/>
  <c r="C1446" i="5"/>
  <c r="D1446" i="5"/>
  <c r="B1447" i="5"/>
  <c r="C1447" i="5"/>
  <c r="D1447" i="5"/>
  <c r="B1448" i="5"/>
  <c r="C1448" i="5"/>
  <c r="D1448" i="5"/>
  <c r="B1449" i="5"/>
  <c r="C1449" i="5"/>
  <c r="D1449" i="5"/>
  <c r="B1450" i="5"/>
  <c r="C1450" i="5"/>
  <c r="D1450" i="5"/>
  <c r="B1451" i="5"/>
  <c r="C1451" i="5"/>
  <c r="D1451" i="5"/>
  <c r="B1452" i="5"/>
  <c r="C1452" i="5"/>
  <c r="D1452" i="5"/>
  <c r="B1453" i="5"/>
  <c r="C1453" i="5"/>
  <c r="D1453" i="5"/>
  <c r="B1454" i="5"/>
  <c r="C1454" i="5"/>
  <c r="D1454" i="5"/>
  <c r="B1455" i="5"/>
  <c r="C1455" i="5"/>
  <c r="D1455" i="5"/>
  <c r="B1456" i="5"/>
  <c r="C1456" i="5"/>
  <c r="D1456" i="5"/>
  <c r="B1457" i="5"/>
  <c r="C1457" i="5"/>
  <c r="D1457" i="5"/>
  <c r="B1458" i="5"/>
  <c r="C1458" i="5"/>
  <c r="D1458" i="5"/>
  <c r="B1459" i="5"/>
  <c r="C1459" i="5"/>
  <c r="D1459" i="5"/>
  <c r="B1460" i="5"/>
  <c r="C1460" i="5"/>
  <c r="D1460" i="5"/>
  <c r="B1461" i="5"/>
  <c r="C1461" i="5"/>
  <c r="D1461" i="5"/>
  <c r="B1462" i="5"/>
  <c r="C1462" i="5"/>
  <c r="D1462" i="5"/>
  <c r="B1098" i="5"/>
  <c r="C1098" i="5"/>
  <c r="D1098" i="5"/>
  <c r="B733" i="5"/>
  <c r="C733" i="5"/>
  <c r="D733" i="5"/>
  <c r="B734" i="5"/>
  <c r="C734" i="5"/>
  <c r="D734" i="5"/>
  <c r="B735" i="5"/>
  <c r="C735" i="5"/>
  <c r="D735" i="5"/>
  <c r="B736" i="5"/>
  <c r="C736" i="5"/>
  <c r="D736" i="5"/>
  <c r="B737" i="5"/>
  <c r="C737" i="5"/>
  <c r="D737" i="5"/>
  <c r="B738" i="5"/>
  <c r="C738" i="5"/>
  <c r="D738" i="5"/>
  <c r="B739" i="5"/>
  <c r="C739" i="5"/>
  <c r="D739" i="5"/>
  <c r="B740" i="5"/>
  <c r="C740" i="5"/>
  <c r="D740" i="5"/>
  <c r="B741" i="5"/>
  <c r="C741" i="5"/>
  <c r="D741" i="5"/>
  <c r="B742" i="5"/>
  <c r="C742" i="5"/>
  <c r="D742" i="5"/>
  <c r="B743" i="5"/>
  <c r="C743" i="5"/>
  <c r="D743" i="5"/>
  <c r="B744" i="5"/>
  <c r="C744" i="5"/>
  <c r="D744" i="5"/>
  <c r="B745" i="5"/>
  <c r="C745" i="5"/>
  <c r="D745" i="5"/>
  <c r="B746" i="5"/>
  <c r="C746" i="5"/>
  <c r="D746" i="5"/>
  <c r="B747" i="5"/>
  <c r="C747" i="5"/>
  <c r="D747" i="5"/>
  <c r="B748" i="5"/>
  <c r="C748" i="5"/>
  <c r="D748" i="5"/>
  <c r="B749" i="5"/>
  <c r="C749" i="5"/>
  <c r="D749" i="5"/>
  <c r="B750" i="5"/>
  <c r="C750" i="5"/>
  <c r="D750" i="5"/>
  <c r="B751" i="5"/>
  <c r="C751" i="5"/>
  <c r="D751" i="5"/>
  <c r="B752" i="5"/>
  <c r="C752" i="5"/>
  <c r="D752" i="5"/>
  <c r="B753" i="5"/>
  <c r="C753" i="5"/>
  <c r="D753" i="5"/>
  <c r="B754" i="5"/>
  <c r="C754" i="5"/>
  <c r="D754" i="5"/>
  <c r="B755" i="5"/>
  <c r="C755" i="5"/>
  <c r="D755" i="5"/>
  <c r="B756" i="5"/>
  <c r="C756" i="5"/>
  <c r="D756" i="5"/>
  <c r="B757" i="5"/>
  <c r="C757" i="5"/>
  <c r="D757" i="5"/>
  <c r="B758" i="5"/>
  <c r="C758" i="5"/>
  <c r="D758" i="5"/>
  <c r="B759" i="5"/>
  <c r="C759" i="5"/>
  <c r="D759" i="5"/>
  <c r="B760" i="5"/>
  <c r="C760" i="5"/>
  <c r="D760" i="5"/>
  <c r="B761" i="5"/>
  <c r="C761" i="5"/>
  <c r="D761" i="5"/>
  <c r="B762" i="5"/>
  <c r="C762" i="5"/>
  <c r="D762" i="5"/>
  <c r="B763" i="5"/>
  <c r="C763" i="5"/>
  <c r="D763" i="5"/>
  <c r="B764" i="5"/>
  <c r="C764" i="5"/>
  <c r="D764" i="5"/>
  <c r="B765" i="5"/>
  <c r="C765" i="5"/>
  <c r="D765" i="5"/>
  <c r="B766" i="5"/>
  <c r="C766" i="5"/>
  <c r="D766" i="5"/>
  <c r="B767" i="5"/>
  <c r="C767" i="5"/>
  <c r="D767" i="5"/>
  <c r="B768" i="5"/>
  <c r="C768" i="5"/>
  <c r="D768" i="5"/>
  <c r="B769" i="5"/>
  <c r="C769" i="5"/>
  <c r="D769" i="5"/>
  <c r="B770" i="5"/>
  <c r="C770" i="5"/>
  <c r="D770" i="5"/>
  <c r="B771" i="5"/>
  <c r="C771" i="5"/>
  <c r="D771" i="5"/>
  <c r="B772" i="5"/>
  <c r="C772" i="5"/>
  <c r="D772" i="5"/>
  <c r="B773" i="5"/>
  <c r="C773" i="5"/>
  <c r="D773" i="5"/>
  <c r="B774" i="5"/>
  <c r="C774" i="5"/>
  <c r="D774" i="5"/>
  <c r="B775" i="5"/>
  <c r="C775" i="5"/>
  <c r="D775" i="5"/>
  <c r="B776" i="5"/>
  <c r="C776" i="5"/>
  <c r="D776" i="5"/>
  <c r="B777" i="5"/>
  <c r="C777" i="5"/>
  <c r="D777" i="5"/>
  <c r="B778" i="5"/>
  <c r="C778" i="5"/>
  <c r="D778" i="5"/>
  <c r="B779" i="5"/>
  <c r="C779" i="5"/>
  <c r="D779" i="5"/>
  <c r="B780" i="5"/>
  <c r="C780" i="5"/>
  <c r="D780" i="5"/>
  <c r="B781" i="5"/>
  <c r="C781" i="5"/>
  <c r="D781" i="5"/>
  <c r="B782" i="5"/>
  <c r="C782" i="5"/>
  <c r="D782" i="5"/>
  <c r="B783" i="5"/>
  <c r="C783" i="5"/>
  <c r="D783" i="5"/>
  <c r="B784" i="5"/>
  <c r="C784" i="5"/>
  <c r="D784" i="5"/>
  <c r="B785" i="5"/>
  <c r="C785" i="5"/>
  <c r="D785" i="5"/>
  <c r="B786" i="5"/>
  <c r="C786" i="5"/>
  <c r="D786" i="5"/>
  <c r="B787" i="5"/>
  <c r="C787" i="5"/>
  <c r="D787" i="5"/>
  <c r="B788" i="5"/>
  <c r="C788" i="5"/>
  <c r="D788" i="5"/>
  <c r="B789" i="5"/>
  <c r="C789" i="5"/>
  <c r="D789" i="5"/>
  <c r="B790" i="5"/>
  <c r="C790" i="5"/>
  <c r="D790" i="5"/>
  <c r="B791" i="5"/>
  <c r="C791" i="5"/>
  <c r="D791" i="5"/>
  <c r="B792" i="5"/>
  <c r="C792" i="5"/>
  <c r="D792" i="5"/>
  <c r="B793" i="5"/>
  <c r="C793" i="5"/>
  <c r="D793" i="5"/>
  <c r="B794" i="5"/>
  <c r="C794" i="5"/>
  <c r="D794" i="5"/>
  <c r="B795" i="5"/>
  <c r="C795" i="5"/>
  <c r="D795" i="5"/>
  <c r="B796" i="5"/>
  <c r="C796" i="5"/>
  <c r="D796" i="5"/>
  <c r="B797" i="5"/>
  <c r="C797" i="5"/>
  <c r="D797" i="5"/>
  <c r="B798" i="5"/>
  <c r="C798" i="5"/>
  <c r="D798" i="5"/>
  <c r="B799" i="5"/>
  <c r="C799" i="5"/>
  <c r="D799" i="5"/>
  <c r="B800" i="5"/>
  <c r="C800" i="5"/>
  <c r="D800" i="5"/>
  <c r="B801" i="5"/>
  <c r="C801" i="5"/>
  <c r="D801" i="5"/>
  <c r="B802" i="5"/>
  <c r="C802" i="5"/>
  <c r="D802" i="5"/>
  <c r="B803" i="5"/>
  <c r="C803" i="5"/>
  <c r="D803" i="5"/>
  <c r="B804" i="5"/>
  <c r="C804" i="5"/>
  <c r="D804" i="5"/>
  <c r="B805" i="5"/>
  <c r="C805" i="5"/>
  <c r="D805" i="5"/>
  <c r="B806" i="5"/>
  <c r="C806" i="5"/>
  <c r="D806" i="5"/>
  <c r="B807" i="5"/>
  <c r="C807" i="5"/>
  <c r="D807" i="5"/>
  <c r="B808" i="5"/>
  <c r="C808" i="5"/>
  <c r="D808" i="5"/>
  <c r="B809" i="5"/>
  <c r="C809" i="5"/>
  <c r="D809" i="5"/>
  <c r="B810" i="5"/>
  <c r="C810" i="5"/>
  <c r="D810" i="5"/>
  <c r="B811" i="5"/>
  <c r="C811" i="5"/>
  <c r="D811" i="5"/>
  <c r="B812" i="5"/>
  <c r="C812" i="5"/>
  <c r="D812" i="5"/>
  <c r="B813" i="5"/>
  <c r="C813" i="5"/>
  <c r="D813" i="5"/>
  <c r="B814" i="5"/>
  <c r="C814" i="5"/>
  <c r="D814" i="5"/>
  <c r="B815" i="5"/>
  <c r="C815" i="5"/>
  <c r="D815" i="5"/>
  <c r="B816" i="5"/>
  <c r="C816" i="5"/>
  <c r="D816" i="5"/>
  <c r="B817" i="5"/>
  <c r="C817" i="5"/>
  <c r="D817" i="5"/>
  <c r="B818" i="5"/>
  <c r="C818" i="5"/>
  <c r="D818" i="5"/>
  <c r="B819" i="5"/>
  <c r="C819" i="5"/>
  <c r="D819" i="5"/>
  <c r="B820" i="5"/>
  <c r="C820" i="5"/>
  <c r="D820" i="5"/>
  <c r="B821" i="5"/>
  <c r="C821" i="5"/>
  <c r="D821" i="5"/>
  <c r="B822" i="5"/>
  <c r="C822" i="5"/>
  <c r="D822" i="5"/>
  <c r="B823" i="5"/>
  <c r="C823" i="5"/>
  <c r="D823" i="5"/>
  <c r="B824" i="5"/>
  <c r="C824" i="5"/>
  <c r="D824" i="5"/>
  <c r="B825" i="5"/>
  <c r="C825" i="5"/>
  <c r="D825" i="5"/>
  <c r="B826" i="5"/>
  <c r="C826" i="5"/>
  <c r="D826" i="5"/>
  <c r="B827" i="5"/>
  <c r="C827" i="5"/>
  <c r="D827" i="5"/>
  <c r="B828" i="5"/>
  <c r="C828" i="5"/>
  <c r="D828" i="5"/>
  <c r="B829" i="5"/>
  <c r="C829" i="5"/>
  <c r="D829" i="5"/>
  <c r="B830" i="5"/>
  <c r="C830" i="5"/>
  <c r="D830" i="5"/>
  <c r="B831" i="5"/>
  <c r="C831" i="5"/>
  <c r="D831" i="5"/>
  <c r="B832" i="5"/>
  <c r="C832" i="5"/>
  <c r="D832" i="5"/>
  <c r="B833" i="5"/>
  <c r="C833" i="5"/>
  <c r="D833" i="5"/>
  <c r="B834" i="5"/>
  <c r="C834" i="5"/>
  <c r="D834" i="5"/>
  <c r="B835" i="5"/>
  <c r="C835" i="5"/>
  <c r="D835" i="5"/>
  <c r="B836" i="5"/>
  <c r="C836" i="5"/>
  <c r="D836" i="5"/>
  <c r="B837" i="5"/>
  <c r="C837" i="5"/>
  <c r="D837" i="5"/>
  <c r="B838" i="5"/>
  <c r="C838" i="5"/>
  <c r="D838" i="5"/>
  <c r="B839" i="5"/>
  <c r="C839" i="5"/>
  <c r="D839" i="5"/>
  <c r="B840" i="5"/>
  <c r="C840" i="5"/>
  <c r="D840" i="5"/>
  <c r="B841" i="5"/>
  <c r="C841" i="5"/>
  <c r="D841" i="5"/>
  <c r="B842" i="5"/>
  <c r="C842" i="5"/>
  <c r="D842" i="5"/>
  <c r="B843" i="5"/>
  <c r="C843" i="5"/>
  <c r="D843" i="5"/>
  <c r="B844" i="5"/>
  <c r="C844" i="5"/>
  <c r="D844" i="5"/>
  <c r="B845" i="5"/>
  <c r="C845" i="5"/>
  <c r="D845" i="5"/>
  <c r="B846" i="5"/>
  <c r="C846" i="5"/>
  <c r="D846" i="5"/>
  <c r="B847" i="5"/>
  <c r="C847" i="5"/>
  <c r="D847" i="5"/>
  <c r="B848" i="5"/>
  <c r="C848" i="5"/>
  <c r="D848" i="5"/>
  <c r="B849" i="5"/>
  <c r="C849" i="5"/>
  <c r="D849" i="5"/>
  <c r="B850" i="5"/>
  <c r="C850" i="5"/>
  <c r="D850" i="5"/>
  <c r="B851" i="5"/>
  <c r="C851" i="5"/>
  <c r="D851" i="5"/>
  <c r="B852" i="5"/>
  <c r="C852" i="5"/>
  <c r="D852" i="5"/>
  <c r="B853" i="5"/>
  <c r="C853" i="5"/>
  <c r="D853" i="5"/>
  <c r="B854" i="5"/>
  <c r="C854" i="5"/>
  <c r="D854" i="5"/>
  <c r="B855" i="5"/>
  <c r="C855" i="5"/>
  <c r="D855" i="5"/>
  <c r="B856" i="5"/>
  <c r="C856" i="5"/>
  <c r="D856" i="5"/>
  <c r="B857" i="5"/>
  <c r="C857" i="5"/>
  <c r="D857" i="5"/>
  <c r="B858" i="5"/>
  <c r="C858" i="5"/>
  <c r="D858" i="5"/>
  <c r="B859" i="5"/>
  <c r="C859" i="5"/>
  <c r="D859" i="5"/>
  <c r="B860" i="5"/>
  <c r="C860" i="5"/>
  <c r="D860" i="5"/>
  <c r="B861" i="5"/>
  <c r="C861" i="5"/>
  <c r="D861" i="5"/>
  <c r="B862" i="5"/>
  <c r="C862" i="5"/>
  <c r="D862" i="5"/>
  <c r="B863" i="5"/>
  <c r="C863" i="5"/>
  <c r="D863" i="5"/>
  <c r="B864" i="5"/>
  <c r="C864" i="5"/>
  <c r="D864" i="5"/>
  <c r="B865" i="5"/>
  <c r="C865" i="5"/>
  <c r="D865" i="5"/>
  <c r="B866" i="5"/>
  <c r="C866" i="5"/>
  <c r="D866" i="5"/>
  <c r="B867" i="5"/>
  <c r="C867" i="5"/>
  <c r="D867" i="5"/>
  <c r="B868" i="5"/>
  <c r="C868" i="5"/>
  <c r="D868" i="5"/>
  <c r="B869" i="5"/>
  <c r="C869" i="5"/>
  <c r="D869" i="5"/>
  <c r="B870" i="5"/>
  <c r="C870" i="5"/>
  <c r="D870" i="5"/>
  <c r="B871" i="5"/>
  <c r="C871" i="5"/>
  <c r="D871" i="5"/>
  <c r="B872" i="5"/>
  <c r="C872" i="5"/>
  <c r="D872" i="5"/>
  <c r="B873" i="5"/>
  <c r="C873" i="5"/>
  <c r="D873" i="5"/>
  <c r="B874" i="5"/>
  <c r="C874" i="5"/>
  <c r="D874" i="5"/>
  <c r="B875" i="5"/>
  <c r="C875" i="5"/>
  <c r="D875" i="5"/>
  <c r="B876" i="5"/>
  <c r="C876" i="5"/>
  <c r="D876" i="5"/>
  <c r="B877" i="5"/>
  <c r="C877" i="5"/>
  <c r="D877" i="5"/>
  <c r="B878" i="5"/>
  <c r="C878" i="5"/>
  <c r="D878" i="5"/>
  <c r="B879" i="5"/>
  <c r="C879" i="5"/>
  <c r="D879" i="5"/>
  <c r="B880" i="5"/>
  <c r="C880" i="5"/>
  <c r="D880" i="5"/>
  <c r="B881" i="5"/>
  <c r="C881" i="5"/>
  <c r="D881" i="5"/>
  <c r="B882" i="5"/>
  <c r="C882" i="5"/>
  <c r="D882" i="5"/>
  <c r="B883" i="5"/>
  <c r="C883" i="5"/>
  <c r="D883" i="5"/>
  <c r="B884" i="5"/>
  <c r="C884" i="5"/>
  <c r="D884" i="5"/>
  <c r="B885" i="5"/>
  <c r="C885" i="5"/>
  <c r="D885" i="5"/>
  <c r="B886" i="5"/>
  <c r="C886" i="5"/>
  <c r="D886" i="5"/>
  <c r="B887" i="5"/>
  <c r="C887" i="5"/>
  <c r="D887" i="5"/>
  <c r="B888" i="5"/>
  <c r="C888" i="5"/>
  <c r="D888" i="5"/>
  <c r="B889" i="5"/>
  <c r="C889" i="5"/>
  <c r="D889" i="5"/>
  <c r="B890" i="5"/>
  <c r="C890" i="5"/>
  <c r="D890" i="5"/>
  <c r="B891" i="5"/>
  <c r="C891" i="5"/>
  <c r="D891" i="5"/>
  <c r="B892" i="5"/>
  <c r="C892" i="5"/>
  <c r="D892" i="5"/>
  <c r="B893" i="5"/>
  <c r="C893" i="5"/>
  <c r="D893" i="5"/>
  <c r="B894" i="5"/>
  <c r="C894" i="5"/>
  <c r="D894" i="5"/>
  <c r="B895" i="5"/>
  <c r="C895" i="5"/>
  <c r="D895" i="5"/>
  <c r="B896" i="5"/>
  <c r="C896" i="5"/>
  <c r="D896" i="5"/>
  <c r="B897" i="5"/>
  <c r="C897" i="5"/>
  <c r="D897" i="5"/>
  <c r="B898" i="5"/>
  <c r="C898" i="5"/>
  <c r="D898" i="5"/>
  <c r="B899" i="5"/>
  <c r="C899" i="5"/>
  <c r="D899" i="5"/>
  <c r="B900" i="5"/>
  <c r="C900" i="5"/>
  <c r="D900" i="5"/>
  <c r="B901" i="5"/>
  <c r="C901" i="5"/>
  <c r="D901" i="5"/>
  <c r="B902" i="5"/>
  <c r="C902" i="5"/>
  <c r="D902" i="5"/>
  <c r="B903" i="5"/>
  <c r="C903" i="5"/>
  <c r="D903" i="5"/>
  <c r="B904" i="5"/>
  <c r="C904" i="5"/>
  <c r="D904" i="5"/>
  <c r="B905" i="5"/>
  <c r="C905" i="5"/>
  <c r="D905" i="5"/>
  <c r="B906" i="5"/>
  <c r="C906" i="5"/>
  <c r="D906" i="5"/>
  <c r="B907" i="5"/>
  <c r="C907" i="5"/>
  <c r="D907" i="5"/>
  <c r="B908" i="5"/>
  <c r="C908" i="5"/>
  <c r="D908" i="5"/>
  <c r="B909" i="5"/>
  <c r="C909" i="5"/>
  <c r="D909" i="5"/>
  <c r="B910" i="5"/>
  <c r="C910" i="5"/>
  <c r="D910" i="5"/>
  <c r="B911" i="5"/>
  <c r="C911" i="5"/>
  <c r="D911" i="5"/>
  <c r="B912" i="5"/>
  <c r="C912" i="5"/>
  <c r="D912" i="5"/>
  <c r="B913" i="5"/>
  <c r="C913" i="5"/>
  <c r="D913" i="5"/>
  <c r="B914" i="5"/>
  <c r="C914" i="5"/>
  <c r="D914" i="5"/>
  <c r="B915" i="5"/>
  <c r="C915" i="5"/>
  <c r="D915" i="5"/>
  <c r="B916" i="5"/>
  <c r="C916" i="5"/>
  <c r="D916" i="5"/>
  <c r="B917" i="5"/>
  <c r="C917" i="5"/>
  <c r="D917" i="5"/>
  <c r="B918" i="5"/>
  <c r="C918" i="5"/>
  <c r="D918" i="5"/>
  <c r="B919" i="5"/>
  <c r="C919" i="5"/>
  <c r="D919" i="5"/>
  <c r="B920" i="5"/>
  <c r="C920" i="5"/>
  <c r="D920" i="5"/>
  <c r="B921" i="5"/>
  <c r="C921" i="5"/>
  <c r="D921" i="5"/>
  <c r="B922" i="5"/>
  <c r="C922" i="5"/>
  <c r="D922" i="5"/>
  <c r="B923" i="5"/>
  <c r="C923" i="5"/>
  <c r="D923" i="5"/>
  <c r="B924" i="5"/>
  <c r="C924" i="5"/>
  <c r="D924" i="5"/>
  <c r="B925" i="5"/>
  <c r="C925" i="5"/>
  <c r="D925" i="5"/>
  <c r="B926" i="5"/>
  <c r="C926" i="5"/>
  <c r="D926" i="5"/>
  <c r="B927" i="5"/>
  <c r="C927" i="5"/>
  <c r="D927" i="5"/>
  <c r="B928" i="5"/>
  <c r="C928" i="5"/>
  <c r="D928" i="5"/>
  <c r="B929" i="5"/>
  <c r="C929" i="5"/>
  <c r="D929" i="5"/>
  <c r="B930" i="5"/>
  <c r="C930" i="5"/>
  <c r="D930" i="5"/>
  <c r="B931" i="5"/>
  <c r="C931" i="5"/>
  <c r="D931" i="5"/>
  <c r="B932" i="5"/>
  <c r="C932" i="5"/>
  <c r="D932" i="5"/>
  <c r="B933" i="5"/>
  <c r="C933" i="5"/>
  <c r="D933" i="5"/>
  <c r="B934" i="5"/>
  <c r="C934" i="5"/>
  <c r="D934" i="5"/>
  <c r="B935" i="5"/>
  <c r="C935" i="5"/>
  <c r="D935" i="5"/>
  <c r="B936" i="5"/>
  <c r="C936" i="5"/>
  <c r="D936" i="5"/>
  <c r="B937" i="5"/>
  <c r="C937" i="5"/>
  <c r="D937" i="5"/>
  <c r="B938" i="5"/>
  <c r="C938" i="5"/>
  <c r="D938" i="5"/>
  <c r="B939" i="5"/>
  <c r="C939" i="5"/>
  <c r="D939" i="5"/>
  <c r="B940" i="5"/>
  <c r="C940" i="5"/>
  <c r="D940" i="5"/>
  <c r="B941" i="5"/>
  <c r="C941" i="5"/>
  <c r="D941" i="5"/>
  <c r="B942" i="5"/>
  <c r="C942" i="5"/>
  <c r="D942" i="5"/>
  <c r="B943" i="5"/>
  <c r="C943" i="5"/>
  <c r="D943" i="5"/>
  <c r="B944" i="5"/>
  <c r="C944" i="5"/>
  <c r="D944" i="5"/>
  <c r="B945" i="5"/>
  <c r="C945" i="5"/>
  <c r="D945" i="5"/>
  <c r="B946" i="5"/>
  <c r="C946" i="5"/>
  <c r="D946" i="5"/>
  <c r="B947" i="5"/>
  <c r="C947" i="5"/>
  <c r="D947" i="5"/>
  <c r="B948" i="5"/>
  <c r="C948" i="5"/>
  <c r="D948" i="5"/>
  <c r="B949" i="5"/>
  <c r="C949" i="5"/>
  <c r="D949" i="5"/>
  <c r="B950" i="5"/>
  <c r="C950" i="5"/>
  <c r="D950" i="5"/>
  <c r="B951" i="5"/>
  <c r="C951" i="5"/>
  <c r="D951" i="5"/>
  <c r="B952" i="5"/>
  <c r="C952" i="5"/>
  <c r="D952" i="5"/>
  <c r="B953" i="5"/>
  <c r="C953" i="5"/>
  <c r="D953" i="5"/>
  <c r="B954" i="5"/>
  <c r="C954" i="5"/>
  <c r="D954" i="5"/>
  <c r="B955" i="5"/>
  <c r="C955" i="5"/>
  <c r="D955" i="5"/>
  <c r="B956" i="5"/>
  <c r="C956" i="5"/>
  <c r="D956" i="5"/>
  <c r="B957" i="5"/>
  <c r="C957" i="5"/>
  <c r="D957" i="5"/>
  <c r="B958" i="5"/>
  <c r="C958" i="5"/>
  <c r="D958" i="5"/>
  <c r="B959" i="5"/>
  <c r="C959" i="5"/>
  <c r="D959" i="5"/>
  <c r="B960" i="5"/>
  <c r="C960" i="5"/>
  <c r="D960" i="5"/>
  <c r="B961" i="5"/>
  <c r="C961" i="5"/>
  <c r="D961" i="5"/>
  <c r="B962" i="5"/>
  <c r="C962" i="5"/>
  <c r="D962" i="5"/>
  <c r="B963" i="5"/>
  <c r="C963" i="5"/>
  <c r="D963" i="5"/>
  <c r="B964" i="5"/>
  <c r="C964" i="5"/>
  <c r="D964" i="5"/>
  <c r="B965" i="5"/>
  <c r="C965" i="5"/>
  <c r="D965" i="5"/>
  <c r="B966" i="5"/>
  <c r="C966" i="5"/>
  <c r="D966" i="5"/>
  <c r="B967" i="5"/>
  <c r="C967" i="5"/>
  <c r="D967" i="5"/>
  <c r="B968" i="5"/>
  <c r="C968" i="5"/>
  <c r="D968" i="5"/>
  <c r="B969" i="5"/>
  <c r="C969" i="5"/>
  <c r="D969" i="5"/>
  <c r="B970" i="5"/>
  <c r="C970" i="5"/>
  <c r="D970" i="5"/>
  <c r="B971" i="5"/>
  <c r="C971" i="5"/>
  <c r="D971" i="5"/>
  <c r="B972" i="5"/>
  <c r="C972" i="5"/>
  <c r="D972" i="5"/>
  <c r="B973" i="5"/>
  <c r="C973" i="5"/>
  <c r="D973" i="5"/>
  <c r="B974" i="5"/>
  <c r="C974" i="5"/>
  <c r="D974" i="5"/>
  <c r="B975" i="5"/>
  <c r="C975" i="5"/>
  <c r="D975" i="5"/>
  <c r="B976" i="5"/>
  <c r="C976" i="5"/>
  <c r="D976" i="5"/>
  <c r="B977" i="5"/>
  <c r="C977" i="5"/>
  <c r="D977" i="5"/>
  <c r="B978" i="5"/>
  <c r="C978" i="5"/>
  <c r="D978" i="5"/>
  <c r="B979" i="5"/>
  <c r="C979" i="5"/>
  <c r="D979" i="5"/>
  <c r="B980" i="5"/>
  <c r="C980" i="5"/>
  <c r="D980" i="5"/>
  <c r="B981" i="5"/>
  <c r="C981" i="5"/>
  <c r="D981" i="5"/>
  <c r="B982" i="5"/>
  <c r="C982" i="5"/>
  <c r="D982" i="5"/>
  <c r="B983" i="5"/>
  <c r="C983" i="5"/>
  <c r="D983" i="5"/>
  <c r="B984" i="5"/>
  <c r="C984" i="5"/>
  <c r="D984" i="5"/>
  <c r="B985" i="5"/>
  <c r="C985" i="5"/>
  <c r="D985" i="5"/>
  <c r="B986" i="5"/>
  <c r="C986" i="5"/>
  <c r="D986" i="5"/>
  <c r="B987" i="5"/>
  <c r="C987" i="5"/>
  <c r="D987" i="5"/>
  <c r="B988" i="5"/>
  <c r="C988" i="5"/>
  <c r="D988" i="5"/>
  <c r="B989" i="5"/>
  <c r="C989" i="5"/>
  <c r="D989" i="5"/>
  <c r="B990" i="5"/>
  <c r="C990" i="5"/>
  <c r="D990" i="5"/>
  <c r="B991" i="5"/>
  <c r="C991" i="5"/>
  <c r="D991" i="5"/>
  <c r="B992" i="5"/>
  <c r="C992" i="5"/>
  <c r="D992" i="5"/>
  <c r="B993" i="5"/>
  <c r="C993" i="5"/>
  <c r="D993" i="5"/>
  <c r="B994" i="5"/>
  <c r="C994" i="5"/>
  <c r="D994" i="5"/>
  <c r="B995" i="5"/>
  <c r="C995" i="5"/>
  <c r="D995" i="5"/>
  <c r="B996" i="5"/>
  <c r="C996" i="5"/>
  <c r="D996" i="5"/>
  <c r="B997" i="5"/>
  <c r="C997" i="5"/>
  <c r="D997" i="5"/>
  <c r="B998" i="5"/>
  <c r="C998" i="5"/>
  <c r="D998" i="5"/>
  <c r="B999" i="5"/>
  <c r="C999" i="5"/>
  <c r="D999" i="5"/>
  <c r="B1000" i="5"/>
  <c r="C1000" i="5"/>
  <c r="D1000" i="5"/>
  <c r="B1001" i="5"/>
  <c r="C1001" i="5"/>
  <c r="D1001" i="5"/>
  <c r="B1002" i="5"/>
  <c r="C1002" i="5"/>
  <c r="D1002" i="5"/>
  <c r="B1003" i="5"/>
  <c r="C1003" i="5"/>
  <c r="D1003" i="5"/>
  <c r="B1004" i="5"/>
  <c r="C1004" i="5"/>
  <c r="D1004" i="5"/>
  <c r="B1005" i="5"/>
  <c r="C1005" i="5"/>
  <c r="D1005" i="5"/>
  <c r="B1006" i="5"/>
  <c r="C1006" i="5"/>
  <c r="D1006" i="5"/>
  <c r="B1007" i="5"/>
  <c r="C1007" i="5"/>
  <c r="D1007" i="5"/>
  <c r="B1008" i="5"/>
  <c r="C1008" i="5"/>
  <c r="D1008" i="5"/>
  <c r="B1009" i="5"/>
  <c r="C1009" i="5"/>
  <c r="D1009" i="5"/>
  <c r="B1010" i="5"/>
  <c r="C1010" i="5"/>
  <c r="D1010" i="5"/>
  <c r="B1011" i="5"/>
  <c r="C1011" i="5"/>
  <c r="D1011" i="5"/>
  <c r="B1012" i="5"/>
  <c r="C1012" i="5"/>
  <c r="D1012" i="5"/>
  <c r="B1013" i="5"/>
  <c r="C1013" i="5"/>
  <c r="D1013" i="5"/>
  <c r="B1014" i="5"/>
  <c r="C1014" i="5"/>
  <c r="D1014" i="5"/>
  <c r="B1015" i="5"/>
  <c r="C1015" i="5"/>
  <c r="D1015" i="5"/>
  <c r="B1016" i="5"/>
  <c r="C1016" i="5"/>
  <c r="D1016" i="5"/>
  <c r="B1017" i="5"/>
  <c r="C1017" i="5"/>
  <c r="D1017" i="5"/>
  <c r="B1018" i="5"/>
  <c r="C1018" i="5"/>
  <c r="D1018" i="5"/>
  <c r="B1019" i="5"/>
  <c r="C1019" i="5"/>
  <c r="D1019" i="5"/>
  <c r="B1020" i="5"/>
  <c r="C1020" i="5"/>
  <c r="D1020" i="5"/>
  <c r="B1021" i="5"/>
  <c r="C1021" i="5"/>
  <c r="D1021" i="5"/>
  <c r="B1022" i="5"/>
  <c r="C1022" i="5"/>
  <c r="D1022" i="5"/>
  <c r="B1023" i="5"/>
  <c r="C1023" i="5"/>
  <c r="D1023" i="5"/>
  <c r="B1024" i="5"/>
  <c r="C1024" i="5"/>
  <c r="D1024" i="5"/>
  <c r="B1025" i="5"/>
  <c r="C1025" i="5"/>
  <c r="D1025" i="5"/>
  <c r="B1026" i="5"/>
  <c r="C1026" i="5"/>
  <c r="D1026" i="5"/>
  <c r="B1027" i="5"/>
  <c r="C1027" i="5"/>
  <c r="D1027" i="5"/>
  <c r="B1028" i="5"/>
  <c r="C1028" i="5"/>
  <c r="D1028" i="5"/>
  <c r="B1029" i="5"/>
  <c r="C1029" i="5"/>
  <c r="D1029" i="5"/>
  <c r="B1030" i="5"/>
  <c r="C1030" i="5"/>
  <c r="D1030" i="5"/>
  <c r="B1031" i="5"/>
  <c r="C1031" i="5"/>
  <c r="D1031" i="5"/>
  <c r="B1032" i="5"/>
  <c r="C1032" i="5"/>
  <c r="D1032" i="5"/>
  <c r="B1033" i="5"/>
  <c r="C1033" i="5"/>
  <c r="D1033" i="5"/>
  <c r="B1034" i="5"/>
  <c r="C1034" i="5"/>
  <c r="D1034" i="5"/>
  <c r="B1035" i="5"/>
  <c r="C1035" i="5"/>
  <c r="D1035" i="5"/>
  <c r="B1036" i="5"/>
  <c r="C1036" i="5"/>
  <c r="D1036" i="5"/>
  <c r="B1037" i="5"/>
  <c r="C1037" i="5"/>
  <c r="D1037" i="5"/>
  <c r="B1038" i="5"/>
  <c r="C1038" i="5"/>
  <c r="D1038" i="5"/>
  <c r="B1039" i="5"/>
  <c r="C1039" i="5"/>
  <c r="D1039" i="5"/>
  <c r="B1040" i="5"/>
  <c r="C1040" i="5"/>
  <c r="D1040" i="5"/>
  <c r="B1041" i="5"/>
  <c r="C1041" i="5"/>
  <c r="D1041" i="5"/>
  <c r="B1042" i="5"/>
  <c r="C1042" i="5"/>
  <c r="D1042" i="5"/>
  <c r="B1043" i="5"/>
  <c r="C1043" i="5"/>
  <c r="D1043" i="5"/>
  <c r="B1044" i="5"/>
  <c r="C1044" i="5"/>
  <c r="D1044" i="5"/>
  <c r="B1045" i="5"/>
  <c r="C1045" i="5"/>
  <c r="D1045" i="5"/>
  <c r="B1046" i="5"/>
  <c r="C1046" i="5"/>
  <c r="D1046" i="5"/>
  <c r="B1047" i="5"/>
  <c r="C1047" i="5"/>
  <c r="D1047" i="5"/>
  <c r="B1048" i="5"/>
  <c r="C1048" i="5"/>
  <c r="D1048" i="5"/>
  <c r="B1049" i="5"/>
  <c r="C1049" i="5"/>
  <c r="D1049" i="5"/>
  <c r="B1050" i="5"/>
  <c r="C1050" i="5"/>
  <c r="D1050" i="5"/>
  <c r="B1051" i="5"/>
  <c r="C1051" i="5"/>
  <c r="D1051" i="5"/>
  <c r="B1052" i="5"/>
  <c r="C1052" i="5"/>
  <c r="D1052" i="5"/>
  <c r="B1053" i="5"/>
  <c r="C1053" i="5"/>
  <c r="D1053" i="5"/>
  <c r="B1054" i="5"/>
  <c r="C1054" i="5"/>
  <c r="D1054" i="5"/>
  <c r="B1055" i="5"/>
  <c r="C1055" i="5"/>
  <c r="D1055" i="5"/>
  <c r="B1056" i="5"/>
  <c r="C1056" i="5"/>
  <c r="D1056" i="5"/>
  <c r="B1057" i="5"/>
  <c r="C1057" i="5"/>
  <c r="D1057" i="5"/>
  <c r="B1058" i="5"/>
  <c r="C1058" i="5"/>
  <c r="D1058" i="5"/>
  <c r="B1059" i="5"/>
  <c r="C1059" i="5"/>
  <c r="D1059" i="5"/>
  <c r="B1060" i="5"/>
  <c r="C1060" i="5"/>
  <c r="D1060" i="5"/>
  <c r="B1061" i="5"/>
  <c r="C1061" i="5"/>
  <c r="D1061" i="5"/>
  <c r="B1062" i="5"/>
  <c r="C1062" i="5"/>
  <c r="D1062" i="5"/>
  <c r="B1063" i="5"/>
  <c r="C1063" i="5"/>
  <c r="D1063" i="5"/>
  <c r="B1064" i="5"/>
  <c r="C1064" i="5"/>
  <c r="D1064" i="5"/>
  <c r="B1065" i="5"/>
  <c r="C1065" i="5"/>
  <c r="D1065" i="5"/>
  <c r="B1066" i="5"/>
  <c r="C1066" i="5"/>
  <c r="D1066" i="5"/>
  <c r="B1067" i="5"/>
  <c r="C1067" i="5"/>
  <c r="D1067" i="5"/>
  <c r="B1068" i="5"/>
  <c r="C1068" i="5"/>
  <c r="D1068" i="5"/>
  <c r="B1069" i="5"/>
  <c r="C1069" i="5"/>
  <c r="D1069" i="5"/>
  <c r="B1070" i="5"/>
  <c r="C1070" i="5"/>
  <c r="D1070" i="5"/>
  <c r="B1071" i="5"/>
  <c r="C1071" i="5"/>
  <c r="D1071" i="5"/>
  <c r="B1072" i="5"/>
  <c r="C1072" i="5"/>
  <c r="D1072" i="5"/>
  <c r="B1073" i="5"/>
  <c r="C1073" i="5"/>
  <c r="D1073" i="5"/>
  <c r="B1074" i="5"/>
  <c r="C1074" i="5"/>
  <c r="D1074" i="5"/>
  <c r="B1075" i="5"/>
  <c r="C1075" i="5"/>
  <c r="D1075" i="5"/>
  <c r="B1076" i="5"/>
  <c r="C1076" i="5"/>
  <c r="D1076" i="5"/>
  <c r="B1077" i="5"/>
  <c r="C1077" i="5"/>
  <c r="D1077" i="5"/>
  <c r="B1078" i="5"/>
  <c r="C1078" i="5"/>
  <c r="D1078" i="5"/>
  <c r="B1079" i="5"/>
  <c r="C1079" i="5"/>
  <c r="D1079" i="5"/>
  <c r="B1080" i="5"/>
  <c r="C1080" i="5"/>
  <c r="D1080" i="5"/>
  <c r="B1081" i="5"/>
  <c r="C1081" i="5"/>
  <c r="D1081" i="5"/>
  <c r="B1082" i="5"/>
  <c r="C1082" i="5"/>
  <c r="D1082" i="5"/>
  <c r="B1083" i="5"/>
  <c r="C1083" i="5"/>
  <c r="D1083" i="5"/>
  <c r="B1084" i="5"/>
  <c r="C1084" i="5"/>
  <c r="D1084" i="5"/>
  <c r="B1085" i="5"/>
  <c r="C1085" i="5"/>
  <c r="D1085" i="5"/>
  <c r="B1086" i="5"/>
  <c r="C1086" i="5"/>
  <c r="D1086" i="5"/>
  <c r="B1087" i="5"/>
  <c r="C1087" i="5"/>
  <c r="D1087" i="5"/>
  <c r="B1088" i="5"/>
  <c r="C1088" i="5"/>
  <c r="D1088" i="5"/>
  <c r="B1089" i="5"/>
  <c r="C1089" i="5"/>
  <c r="D1089" i="5"/>
  <c r="B1090" i="5"/>
  <c r="C1090" i="5"/>
  <c r="D1090" i="5"/>
  <c r="B1091" i="5"/>
  <c r="C1091" i="5"/>
  <c r="D1091" i="5"/>
  <c r="B1092" i="5"/>
  <c r="C1092" i="5"/>
  <c r="D1092" i="5"/>
  <c r="B1093" i="5"/>
  <c r="C1093" i="5"/>
  <c r="D1093" i="5"/>
  <c r="B1094" i="5"/>
  <c r="C1094" i="5"/>
  <c r="D1094" i="5"/>
  <c r="B1095" i="5"/>
  <c r="C1095" i="5"/>
  <c r="D1095" i="5"/>
  <c r="B1096" i="5"/>
  <c r="C1096" i="5"/>
  <c r="D1096" i="5"/>
  <c r="B1097" i="5"/>
  <c r="C1097" i="5"/>
  <c r="D1097" i="5"/>
  <c r="I31" i="4"/>
  <c r="D9" i="4"/>
  <c r="B732" i="5" l="1"/>
  <c r="C732" i="5"/>
  <c r="D732" i="5"/>
  <c r="B683" i="5"/>
  <c r="C683" i="5"/>
  <c r="D683" i="5"/>
  <c r="B684" i="5"/>
  <c r="C684" i="5"/>
  <c r="D684" i="5"/>
  <c r="B685" i="5"/>
  <c r="C685" i="5"/>
  <c r="D685" i="5"/>
  <c r="B686" i="5"/>
  <c r="C686" i="5"/>
  <c r="D686" i="5"/>
  <c r="B687" i="5"/>
  <c r="C687" i="5"/>
  <c r="D687" i="5"/>
  <c r="B688" i="5"/>
  <c r="C688" i="5"/>
  <c r="D688" i="5"/>
  <c r="B689" i="5"/>
  <c r="C689" i="5"/>
  <c r="D689" i="5"/>
  <c r="B690" i="5"/>
  <c r="C690" i="5"/>
  <c r="D690" i="5"/>
  <c r="B691" i="5"/>
  <c r="C691" i="5"/>
  <c r="D691" i="5"/>
  <c r="B692" i="5"/>
  <c r="C692" i="5"/>
  <c r="D692" i="5"/>
  <c r="B693" i="5"/>
  <c r="C693" i="5"/>
  <c r="D693" i="5"/>
  <c r="B694" i="5"/>
  <c r="C694" i="5"/>
  <c r="D694" i="5"/>
  <c r="B695" i="5"/>
  <c r="C695" i="5"/>
  <c r="D695" i="5"/>
  <c r="B696" i="5"/>
  <c r="C696" i="5"/>
  <c r="D696" i="5"/>
  <c r="B697" i="5"/>
  <c r="C697" i="5"/>
  <c r="D697" i="5"/>
  <c r="B698" i="5"/>
  <c r="C698" i="5"/>
  <c r="D698" i="5"/>
  <c r="B699" i="5"/>
  <c r="C699" i="5"/>
  <c r="D699" i="5"/>
  <c r="B700" i="5"/>
  <c r="C700" i="5"/>
  <c r="D700" i="5"/>
  <c r="B701" i="5"/>
  <c r="C701" i="5"/>
  <c r="D701" i="5"/>
  <c r="B702" i="5"/>
  <c r="C702" i="5"/>
  <c r="D702" i="5"/>
  <c r="B703" i="5"/>
  <c r="C703" i="5"/>
  <c r="D703" i="5"/>
  <c r="B704" i="5"/>
  <c r="C704" i="5"/>
  <c r="D704" i="5"/>
  <c r="B705" i="5"/>
  <c r="C705" i="5"/>
  <c r="D705" i="5"/>
  <c r="B706" i="5"/>
  <c r="C706" i="5"/>
  <c r="D706" i="5"/>
  <c r="B707" i="5"/>
  <c r="C707" i="5"/>
  <c r="D707" i="5"/>
  <c r="B708" i="5"/>
  <c r="C708" i="5"/>
  <c r="D708" i="5"/>
  <c r="B709" i="5"/>
  <c r="C709" i="5"/>
  <c r="D709" i="5"/>
  <c r="B710" i="5"/>
  <c r="C710" i="5"/>
  <c r="D710" i="5"/>
  <c r="B711" i="5"/>
  <c r="C711" i="5"/>
  <c r="D711" i="5"/>
  <c r="B712" i="5"/>
  <c r="C712" i="5"/>
  <c r="D712" i="5"/>
  <c r="B713" i="5"/>
  <c r="C713" i="5"/>
  <c r="D713" i="5"/>
  <c r="B714" i="5"/>
  <c r="C714" i="5"/>
  <c r="D714" i="5"/>
  <c r="B715" i="5"/>
  <c r="C715" i="5"/>
  <c r="D715" i="5"/>
  <c r="B716" i="5"/>
  <c r="C716" i="5"/>
  <c r="D716" i="5"/>
  <c r="B717" i="5"/>
  <c r="C717" i="5"/>
  <c r="D717" i="5"/>
  <c r="B718" i="5"/>
  <c r="C718" i="5"/>
  <c r="D718" i="5"/>
  <c r="B719" i="5"/>
  <c r="C719" i="5"/>
  <c r="D719" i="5"/>
  <c r="B720" i="5"/>
  <c r="C720" i="5"/>
  <c r="D720" i="5"/>
  <c r="B721" i="5"/>
  <c r="C721" i="5"/>
  <c r="D721" i="5"/>
  <c r="B722" i="5"/>
  <c r="C722" i="5"/>
  <c r="D722" i="5"/>
  <c r="B723" i="5"/>
  <c r="C723" i="5"/>
  <c r="D723" i="5"/>
  <c r="B724" i="5"/>
  <c r="C724" i="5"/>
  <c r="D724" i="5"/>
  <c r="B725" i="5"/>
  <c r="C725" i="5"/>
  <c r="D725" i="5"/>
  <c r="B726" i="5"/>
  <c r="C726" i="5"/>
  <c r="D726" i="5"/>
  <c r="B727" i="5"/>
  <c r="C727" i="5"/>
  <c r="D727" i="5"/>
  <c r="B728" i="5"/>
  <c r="C728" i="5"/>
  <c r="D728" i="5"/>
  <c r="B729" i="5"/>
  <c r="C729" i="5"/>
  <c r="D729" i="5"/>
  <c r="B730" i="5"/>
  <c r="C730" i="5"/>
  <c r="D730" i="5"/>
  <c r="B731" i="5"/>
  <c r="C731" i="5"/>
  <c r="D731" i="5"/>
  <c r="B624" i="5"/>
  <c r="C624" i="5"/>
  <c r="D624" i="5"/>
  <c r="B625" i="5"/>
  <c r="C625" i="5"/>
  <c r="D625" i="5"/>
  <c r="B626" i="5"/>
  <c r="C626" i="5"/>
  <c r="D626" i="5"/>
  <c r="B627" i="5"/>
  <c r="C627" i="5"/>
  <c r="D627" i="5"/>
  <c r="B628" i="5"/>
  <c r="C628" i="5"/>
  <c r="D628" i="5"/>
  <c r="B629" i="5"/>
  <c r="C629" i="5"/>
  <c r="D629" i="5"/>
  <c r="B630" i="5"/>
  <c r="C630" i="5"/>
  <c r="D630" i="5"/>
  <c r="B631" i="5"/>
  <c r="C631" i="5"/>
  <c r="D631" i="5"/>
  <c r="B632" i="5"/>
  <c r="C632" i="5"/>
  <c r="D632" i="5"/>
  <c r="B633" i="5"/>
  <c r="C633" i="5"/>
  <c r="D633" i="5"/>
  <c r="B634" i="5"/>
  <c r="C634" i="5"/>
  <c r="D634" i="5"/>
  <c r="B635" i="5"/>
  <c r="C635" i="5"/>
  <c r="D635" i="5"/>
  <c r="B636" i="5"/>
  <c r="C636" i="5"/>
  <c r="D636" i="5"/>
  <c r="B637" i="5"/>
  <c r="C637" i="5"/>
  <c r="D637" i="5"/>
  <c r="B638" i="5"/>
  <c r="C638" i="5"/>
  <c r="D638" i="5"/>
  <c r="B639" i="5"/>
  <c r="C639" i="5"/>
  <c r="D639" i="5"/>
  <c r="B640" i="5"/>
  <c r="C640" i="5"/>
  <c r="D640" i="5"/>
  <c r="B641" i="5"/>
  <c r="C641" i="5"/>
  <c r="D641" i="5"/>
  <c r="B642" i="5"/>
  <c r="C642" i="5"/>
  <c r="D642" i="5"/>
  <c r="B643" i="5"/>
  <c r="C643" i="5"/>
  <c r="D643" i="5"/>
  <c r="B644" i="5"/>
  <c r="C644" i="5"/>
  <c r="D644" i="5"/>
  <c r="B645" i="5"/>
  <c r="C645" i="5"/>
  <c r="D645" i="5"/>
  <c r="B646" i="5"/>
  <c r="C646" i="5"/>
  <c r="D646" i="5"/>
  <c r="B647" i="5"/>
  <c r="C647" i="5"/>
  <c r="D647" i="5"/>
  <c r="B648" i="5"/>
  <c r="C648" i="5"/>
  <c r="D648" i="5"/>
  <c r="B649" i="5"/>
  <c r="C649" i="5"/>
  <c r="D649" i="5"/>
  <c r="B650" i="5"/>
  <c r="C650" i="5"/>
  <c r="D650" i="5"/>
  <c r="B651" i="5"/>
  <c r="C651" i="5"/>
  <c r="D651" i="5"/>
  <c r="B652" i="5"/>
  <c r="C652" i="5"/>
  <c r="D652" i="5"/>
  <c r="B653" i="5"/>
  <c r="C653" i="5"/>
  <c r="D653" i="5"/>
  <c r="B654" i="5"/>
  <c r="C654" i="5"/>
  <c r="D654" i="5"/>
  <c r="B655" i="5"/>
  <c r="C655" i="5"/>
  <c r="D655" i="5"/>
  <c r="B656" i="5"/>
  <c r="C656" i="5"/>
  <c r="D656" i="5"/>
  <c r="B657" i="5"/>
  <c r="C657" i="5"/>
  <c r="D657" i="5"/>
  <c r="B658" i="5"/>
  <c r="C658" i="5"/>
  <c r="D658" i="5"/>
  <c r="B659" i="5"/>
  <c r="C659" i="5"/>
  <c r="D659" i="5"/>
  <c r="B660" i="5"/>
  <c r="C660" i="5"/>
  <c r="D660" i="5"/>
  <c r="B661" i="5"/>
  <c r="C661" i="5"/>
  <c r="D661" i="5"/>
  <c r="B662" i="5"/>
  <c r="C662" i="5"/>
  <c r="D662" i="5"/>
  <c r="B663" i="5"/>
  <c r="C663" i="5"/>
  <c r="D663" i="5"/>
  <c r="B664" i="5"/>
  <c r="C664" i="5"/>
  <c r="D664" i="5"/>
  <c r="B665" i="5"/>
  <c r="C665" i="5"/>
  <c r="D665" i="5"/>
  <c r="B666" i="5"/>
  <c r="C666" i="5"/>
  <c r="D666" i="5"/>
  <c r="B667" i="5"/>
  <c r="C667" i="5"/>
  <c r="D667" i="5"/>
  <c r="B668" i="5"/>
  <c r="C668" i="5"/>
  <c r="D668" i="5"/>
  <c r="B669" i="5"/>
  <c r="C669" i="5"/>
  <c r="D669" i="5"/>
  <c r="B670" i="5"/>
  <c r="C670" i="5"/>
  <c r="D670" i="5"/>
  <c r="B671" i="5"/>
  <c r="C671" i="5"/>
  <c r="D671" i="5"/>
  <c r="B672" i="5"/>
  <c r="C672" i="5"/>
  <c r="D672" i="5"/>
  <c r="B673" i="5"/>
  <c r="C673" i="5"/>
  <c r="D673" i="5"/>
  <c r="B674" i="5"/>
  <c r="C674" i="5"/>
  <c r="D674" i="5"/>
  <c r="B675" i="5"/>
  <c r="C675" i="5"/>
  <c r="D675" i="5"/>
  <c r="B676" i="5"/>
  <c r="C676" i="5"/>
  <c r="D676" i="5"/>
  <c r="B677" i="5"/>
  <c r="C677" i="5"/>
  <c r="D677" i="5"/>
  <c r="B678" i="5"/>
  <c r="C678" i="5"/>
  <c r="D678" i="5"/>
  <c r="B679" i="5"/>
  <c r="C679" i="5"/>
  <c r="D679" i="5"/>
  <c r="B680" i="5"/>
  <c r="C680" i="5"/>
  <c r="D680" i="5"/>
  <c r="B681" i="5"/>
  <c r="C681" i="5"/>
  <c r="D681" i="5"/>
  <c r="B682" i="5"/>
  <c r="C682" i="5"/>
  <c r="D682" i="5"/>
  <c r="B586" i="5"/>
  <c r="C586" i="5"/>
  <c r="D586" i="5"/>
  <c r="B587" i="5"/>
  <c r="C587" i="5"/>
  <c r="D587" i="5"/>
  <c r="B588" i="5"/>
  <c r="C588" i="5"/>
  <c r="D588" i="5"/>
  <c r="B589" i="5"/>
  <c r="C589" i="5"/>
  <c r="D589" i="5"/>
  <c r="B590" i="5"/>
  <c r="C590" i="5"/>
  <c r="D590" i="5"/>
  <c r="B591" i="5"/>
  <c r="C591" i="5"/>
  <c r="D591" i="5"/>
  <c r="B592" i="5"/>
  <c r="C592" i="5"/>
  <c r="D592" i="5"/>
  <c r="B593" i="5"/>
  <c r="C593" i="5"/>
  <c r="D593" i="5"/>
  <c r="B594" i="5"/>
  <c r="C594" i="5"/>
  <c r="D594" i="5"/>
  <c r="B595" i="5"/>
  <c r="C595" i="5"/>
  <c r="D595" i="5"/>
  <c r="B596" i="5"/>
  <c r="C596" i="5"/>
  <c r="D596" i="5"/>
  <c r="B597" i="5"/>
  <c r="C597" i="5"/>
  <c r="D597" i="5"/>
  <c r="B598" i="5"/>
  <c r="C598" i="5"/>
  <c r="D598" i="5"/>
  <c r="B599" i="5"/>
  <c r="C599" i="5"/>
  <c r="D599" i="5"/>
  <c r="B600" i="5"/>
  <c r="C600" i="5"/>
  <c r="D600" i="5"/>
  <c r="B601" i="5"/>
  <c r="C601" i="5"/>
  <c r="D601" i="5"/>
  <c r="B602" i="5"/>
  <c r="C602" i="5"/>
  <c r="D602" i="5"/>
  <c r="B603" i="5"/>
  <c r="C603" i="5"/>
  <c r="D603" i="5"/>
  <c r="B604" i="5"/>
  <c r="C604" i="5"/>
  <c r="D604" i="5"/>
  <c r="B605" i="5"/>
  <c r="C605" i="5"/>
  <c r="D605" i="5"/>
  <c r="B606" i="5"/>
  <c r="C606" i="5"/>
  <c r="D606" i="5"/>
  <c r="B607" i="5"/>
  <c r="C607" i="5"/>
  <c r="D607" i="5"/>
  <c r="B608" i="5"/>
  <c r="C608" i="5"/>
  <c r="D608" i="5"/>
  <c r="B609" i="5"/>
  <c r="C609" i="5"/>
  <c r="D609" i="5"/>
  <c r="B610" i="5"/>
  <c r="C610" i="5"/>
  <c r="D610" i="5"/>
  <c r="B611" i="5"/>
  <c r="C611" i="5"/>
  <c r="D611" i="5"/>
  <c r="B612" i="5"/>
  <c r="C612" i="5"/>
  <c r="D612" i="5"/>
  <c r="B613" i="5"/>
  <c r="C613" i="5"/>
  <c r="D613" i="5"/>
  <c r="B614" i="5"/>
  <c r="C614" i="5"/>
  <c r="D614" i="5"/>
  <c r="B615" i="5"/>
  <c r="C615" i="5"/>
  <c r="D615" i="5"/>
  <c r="B616" i="5"/>
  <c r="C616" i="5"/>
  <c r="D616" i="5"/>
  <c r="B617" i="5"/>
  <c r="C617" i="5"/>
  <c r="D617" i="5"/>
  <c r="B618" i="5"/>
  <c r="C618" i="5"/>
  <c r="D618" i="5"/>
  <c r="B619" i="5"/>
  <c r="C619" i="5"/>
  <c r="D619" i="5"/>
  <c r="B620" i="5"/>
  <c r="C620" i="5"/>
  <c r="D620" i="5"/>
  <c r="B621" i="5"/>
  <c r="C621" i="5"/>
  <c r="D621" i="5"/>
  <c r="B622" i="5"/>
  <c r="C622" i="5"/>
  <c r="D622" i="5"/>
  <c r="B623" i="5"/>
  <c r="C623" i="5"/>
  <c r="D623" i="5"/>
  <c r="B368" i="5"/>
  <c r="C368" i="5"/>
  <c r="D368" i="5"/>
  <c r="B369" i="5"/>
  <c r="C369" i="5"/>
  <c r="D369" i="5"/>
  <c r="B370" i="5"/>
  <c r="C370" i="5"/>
  <c r="D370" i="5"/>
  <c r="B371" i="5"/>
  <c r="C371" i="5"/>
  <c r="D371" i="5"/>
  <c r="B372" i="5"/>
  <c r="C372" i="5"/>
  <c r="D372" i="5"/>
  <c r="B373" i="5"/>
  <c r="C373" i="5"/>
  <c r="D373" i="5"/>
  <c r="B374" i="5"/>
  <c r="C374" i="5"/>
  <c r="D374" i="5"/>
  <c r="B375" i="5"/>
  <c r="C375" i="5"/>
  <c r="D375" i="5"/>
  <c r="B376" i="5"/>
  <c r="C376" i="5"/>
  <c r="D376" i="5"/>
  <c r="B377" i="5"/>
  <c r="C377" i="5"/>
  <c r="D377" i="5"/>
  <c r="B378" i="5"/>
  <c r="C378" i="5"/>
  <c r="D378" i="5"/>
  <c r="B379" i="5"/>
  <c r="C379" i="5"/>
  <c r="D379" i="5"/>
  <c r="B380" i="5"/>
  <c r="C380" i="5"/>
  <c r="D380" i="5"/>
  <c r="B381" i="5"/>
  <c r="C381" i="5"/>
  <c r="D381" i="5"/>
  <c r="B382" i="5"/>
  <c r="C382" i="5"/>
  <c r="D382" i="5"/>
  <c r="B383" i="5"/>
  <c r="C383" i="5"/>
  <c r="D383" i="5"/>
  <c r="B384" i="5"/>
  <c r="C384" i="5"/>
  <c r="D384" i="5"/>
  <c r="B385" i="5"/>
  <c r="C385" i="5"/>
  <c r="D385" i="5"/>
  <c r="B386" i="5"/>
  <c r="C386" i="5"/>
  <c r="D386" i="5"/>
  <c r="B387" i="5"/>
  <c r="C387" i="5"/>
  <c r="D387" i="5"/>
  <c r="B388" i="5"/>
  <c r="C388" i="5"/>
  <c r="D388" i="5"/>
  <c r="B389" i="5"/>
  <c r="C389" i="5"/>
  <c r="D389" i="5"/>
  <c r="B390" i="5"/>
  <c r="C390" i="5"/>
  <c r="D390" i="5"/>
  <c r="B391" i="5"/>
  <c r="C391" i="5"/>
  <c r="D391" i="5"/>
  <c r="B392" i="5"/>
  <c r="C392" i="5"/>
  <c r="D392" i="5"/>
  <c r="B393" i="5"/>
  <c r="C393" i="5"/>
  <c r="D393" i="5"/>
  <c r="B394" i="5"/>
  <c r="C394" i="5"/>
  <c r="D394" i="5"/>
  <c r="B395" i="5"/>
  <c r="C395" i="5"/>
  <c r="D395" i="5"/>
  <c r="B396" i="5"/>
  <c r="C396" i="5"/>
  <c r="D396" i="5"/>
  <c r="B397" i="5"/>
  <c r="C397" i="5"/>
  <c r="D397" i="5"/>
  <c r="B398" i="5"/>
  <c r="C398" i="5"/>
  <c r="D398" i="5"/>
  <c r="B399" i="5"/>
  <c r="C399" i="5"/>
  <c r="D399" i="5"/>
  <c r="B400" i="5"/>
  <c r="C400" i="5"/>
  <c r="D400" i="5"/>
  <c r="B401" i="5"/>
  <c r="C401" i="5"/>
  <c r="D401" i="5"/>
  <c r="B402" i="5"/>
  <c r="C402" i="5"/>
  <c r="D402" i="5"/>
  <c r="B403" i="5"/>
  <c r="C403" i="5"/>
  <c r="D403" i="5"/>
  <c r="B404" i="5"/>
  <c r="C404" i="5"/>
  <c r="D404" i="5"/>
  <c r="B405" i="5"/>
  <c r="C405" i="5"/>
  <c r="D405" i="5"/>
  <c r="B406" i="5"/>
  <c r="C406" i="5"/>
  <c r="D406" i="5"/>
  <c r="B407" i="5"/>
  <c r="C407" i="5"/>
  <c r="D407" i="5"/>
  <c r="B408" i="5"/>
  <c r="C408" i="5"/>
  <c r="D408" i="5"/>
  <c r="B409" i="5"/>
  <c r="C409" i="5"/>
  <c r="D409" i="5"/>
  <c r="B410" i="5"/>
  <c r="C410" i="5"/>
  <c r="D410" i="5"/>
  <c r="B411" i="5"/>
  <c r="C411" i="5"/>
  <c r="D411" i="5"/>
  <c r="B412" i="5"/>
  <c r="C412" i="5"/>
  <c r="D412" i="5"/>
  <c r="B413" i="5"/>
  <c r="C413" i="5"/>
  <c r="D413" i="5"/>
  <c r="B414" i="5"/>
  <c r="C414" i="5"/>
  <c r="D414" i="5"/>
  <c r="B415" i="5"/>
  <c r="C415" i="5"/>
  <c r="D415" i="5"/>
  <c r="B416" i="5"/>
  <c r="C416" i="5"/>
  <c r="D416" i="5"/>
  <c r="B417" i="5"/>
  <c r="C417" i="5"/>
  <c r="D417" i="5"/>
  <c r="B418" i="5"/>
  <c r="C418" i="5"/>
  <c r="D418" i="5"/>
  <c r="B419" i="5"/>
  <c r="C419" i="5"/>
  <c r="D419" i="5"/>
  <c r="B420" i="5"/>
  <c r="C420" i="5"/>
  <c r="D420" i="5"/>
  <c r="B421" i="5"/>
  <c r="C421" i="5"/>
  <c r="D421" i="5"/>
  <c r="B422" i="5"/>
  <c r="C422" i="5"/>
  <c r="D422" i="5"/>
  <c r="B423" i="5"/>
  <c r="C423" i="5"/>
  <c r="D423" i="5"/>
  <c r="B424" i="5"/>
  <c r="C424" i="5"/>
  <c r="D424" i="5"/>
  <c r="B425" i="5"/>
  <c r="C425" i="5"/>
  <c r="D425" i="5"/>
  <c r="B426" i="5"/>
  <c r="C426" i="5"/>
  <c r="D426" i="5"/>
  <c r="B427" i="5"/>
  <c r="C427" i="5"/>
  <c r="D427" i="5"/>
  <c r="B428" i="5"/>
  <c r="C428" i="5"/>
  <c r="D428" i="5"/>
  <c r="B429" i="5"/>
  <c r="C429" i="5"/>
  <c r="D429" i="5"/>
  <c r="B430" i="5"/>
  <c r="C430" i="5"/>
  <c r="D430" i="5"/>
  <c r="B431" i="5"/>
  <c r="C431" i="5"/>
  <c r="D431" i="5"/>
  <c r="B432" i="5"/>
  <c r="C432" i="5"/>
  <c r="D432" i="5"/>
  <c r="B433" i="5"/>
  <c r="C433" i="5"/>
  <c r="D433" i="5"/>
  <c r="B434" i="5"/>
  <c r="C434" i="5"/>
  <c r="D434" i="5"/>
  <c r="B435" i="5"/>
  <c r="C435" i="5"/>
  <c r="D435" i="5"/>
  <c r="B436" i="5"/>
  <c r="C436" i="5"/>
  <c r="D436" i="5"/>
  <c r="B437" i="5"/>
  <c r="C437" i="5"/>
  <c r="D437" i="5"/>
  <c r="B438" i="5"/>
  <c r="C438" i="5"/>
  <c r="D438" i="5"/>
  <c r="B439" i="5"/>
  <c r="C439" i="5"/>
  <c r="D439" i="5"/>
  <c r="B440" i="5"/>
  <c r="C440" i="5"/>
  <c r="D440" i="5"/>
  <c r="B441" i="5"/>
  <c r="C441" i="5"/>
  <c r="D441" i="5"/>
  <c r="B442" i="5"/>
  <c r="C442" i="5"/>
  <c r="D442" i="5"/>
  <c r="B443" i="5"/>
  <c r="C443" i="5"/>
  <c r="D443" i="5"/>
  <c r="B444" i="5"/>
  <c r="C444" i="5"/>
  <c r="D444" i="5"/>
  <c r="B445" i="5"/>
  <c r="C445" i="5"/>
  <c r="D445" i="5"/>
  <c r="B446" i="5"/>
  <c r="C446" i="5"/>
  <c r="D446" i="5"/>
  <c r="B447" i="5"/>
  <c r="C447" i="5"/>
  <c r="D447" i="5"/>
  <c r="B448" i="5"/>
  <c r="C448" i="5"/>
  <c r="D448" i="5"/>
  <c r="B449" i="5"/>
  <c r="C449" i="5"/>
  <c r="D449" i="5"/>
  <c r="B450" i="5"/>
  <c r="C450" i="5"/>
  <c r="D450" i="5"/>
  <c r="B451" i="5"/>
  <c r="C451" i="5"/>
  <c r="D451" i="5"/>
  <c r="B452" i="5"/>
  <c r="C452" i="5"/>
  <c r="D452" i="5"/>
  <c r="B453" i="5"/>
  <c r="C453" i="5"/>
  <c r="D453" i="5"/>
  <c r="B454" i="5"/>
  <c r="C454" i="5"/>
  <c r="D454" i="5"/>
  <c r="B455" i="5"/>
  <c r="C455" i="5"/>
  <c r="D455" i="5"/>
  <c r="B456" i="5"/>
  <c r="C456" i="5"/>
  <c r="D456" i="5"/>
  <c r="B457" i="5"/>
  <c r="C457" i="5"/>
  <c r="D457" i="5"/>
  <c r="B458" i="5"/>
  <c r="C458" i="5"/>
  <c r="D458" i="5"/>
  <c r="B459" i="5"/>
  <c r="C459" i="5"/>
  <c r="D459" i="5"/>
  <c r="B460" i="5"/>
  <c r="C460" i="5"/>
  <c r="D460" i="5"/>
  <c r="B461" i="5"/>
  <c r="C461" i="5"/>
  <c r="D461" i="5"/>
  <c r="B462" i="5"/>
  <c r="C462" i="5"/>
  <c r="D462" i="5"/>
  <c r="B463" i="5"/>
  <c r="C463" i="5"/>
  <c r="D463" i="5"/>
  <c r="B464" i="5"/>
  <c r="C464" i="5"/>
  <c r="D464" i="5"/>
  <c r="B465" i="5"/>
  <c r="C465" i="5"/>
  <c r="D465" i="5"/>
  <c r="B466" i="5"/>
  <c r="C466" i="5"/>
  <c r="D466" i="5"/>
  <c r="B467" i="5"/>
  <c r="C467" i="5"/>
  <c r="D467" i="5"/>
  <c r="B468" i="5"/>
  <c r="C468" i="5"/>
  <c r="D468" i="5"/>
  <c r="B469" i="5"/>
  <c r="C469" i="5"/>
  <c r="D469" i="5"/>
  <c r="B470" i="5"/>
  <c r="C470" i="5"/>
  <c r="D470" i="5"/>
  <c r="B471" i="5"/>
  <c r="C471" i="5"/>
  <c r="D471" i="5"/>
  <c r="B472" i="5"/>
  <c r="C472" i="5"/>
  <c r="D472" i="5"/>
  <c r="B473" i="5"/>
  <c r="C473" i="5"/>
  <c r="D473" i="5"/>
  <c r="B474" i="5"/>
  <c r="C474" i="5"/>
  <c r="D474" i="5"/>
  <c r="B475" i="5"/>
  <c r="C475" i="5"/>
  <c r="D475" i="5"/>
  <c r="B476" i="5"/>
  <c r="C476" i="5"/>
  <c r="D476" i="5"/>
  <c r="B477" i="5"/>
  <c r="C477" i="5"/>
  <c r="D477" i="5"/>
  <c r="B478" i="5"/>
  <c r="C478" i="5"/>
  <c r="D478" i="5"/>
  <c r="B479" i="5"/>
  <c r="C479" i="5"/>
  <c r="D479" i="5"/>
  <c r="B480" i="5"/>
  <c r="C480" i="5"/>
  <c r="D480" i="5"/>
  <c r="B481" i="5"/>
  <c r="C481" i="5"/>
  <c r="D481" i="5"/>
  <c r="B482" i="5"/>
  <c r="C482" i="5"/>
  <c r="D482" i="5"/>
  <c r="B483" i="5"/>
  <c r="C483" i="5"/>
  <c r="D483" i="5"/>
  <c r="B484" i="5"/>
  <c r="C484" i="5"/>
  <c r="D484" i="5"/>
  <c r="B485" i="5"/>
  <c r="C485" i="5"/>
  <c r="D485" i="5"/>
  <c r="B486" i="5"/>
  <c r="C486" i="5"/>
  <c r="D486" i="5"/>
  <c r="B487" i="5"/>
  <c r="C487" i="5"/>
  <c r="D487" i="5"/>
  <c r="B488" i="5"/>
  <c r="C488" i="5"/>
  <c r="D488" i="5"/>
  <c r="B489" i="5"/>
  <c r="C489" i="5"/>
  <c r="D489" i="5"/>
  <c r="B490" i="5"/>
  <c r="C490" i="5"/>
  <c r="D490" i="5"/>
  <c r="B491" i="5"/>
  <c r="C491" i="5"/>
  <c r="D491" i="5"/>
  <c r="B492" i="5"/>
  <c r="C492" i="5"/>
  <c r="D492" i="5"/>
  <c r="B493" i="5"/>
  <c r="C493" i="5"/>
  <c r="D493" i="5"/>
  <c r="B494" i="5"/>
  <c r="C494" i="5"/>
  <c r="D494" i="5"/>
  <c r="B495" i="5"/>
  <c r="C495" i="5"/>
  <c r="D495" i="5"/>
  <c r="B496" i="5"/>
  <c r="C496" i="5"/>
  <c r="D496" i="5"/>
  <c r="B497" i="5"/>
  <c r="C497" i="5"/>
  <c r="D497" i="5"/>
  <c r="B498" i="5"/>
  <c r="C498" i="5"/>
  <c r="D498" i="5"/>
  <c r="B499" i="5"/>
  <c r="C499" i="5"/>
  <c r="D499" i="5"/>
  <c r="B500" i="5"/>
  <c r="C500" i="5"/>
  <c r="D500" i="5"/>
  <c r="B501" i="5"/>
  <c r="C501" i="5"/>
  <c r="D501" i="5"/>
  <c r="B502" i="5"/>
  <c r="C502" i="5"/>
  <c r="D502" i="5"/>
  <c r="B503" i="5"/>
  <c r="C503" i="5"/>
  <c r="D503" i="5"/>
  <c r="B504" i="5"/>
  <c r="C504" i="5"/>
  <c r="D504" i="5"/>
  <c r="B505" i="5"/>
  <c r="C505" i="5"/>
  <c r="D505" i="5"/>
  <c r="B506" i="5"/>
  <c r="C506" i="5"/>
  <c r="D506" i="5"/>
  <c r="B507" i="5"/>
  <c r="C507" i="5"/>
  <c r="D507" i="5"/>
  <c r="B508" i="5"/>
  <c r="C508" i="5"/>
  <c r="D508" i="5"/>
  <c r="B509" i="5"/>
  <c r="C509" i="5"/>
  <c r="D509" i="5"/>
  <c r="B510" i="5"/>
  <c r="C510" i="5"/>
  <c r="D510" i="5"/>
  <c r="B511" i="5"/>
  <c r="C511" i="5"/>
  <c r="D511" i="5"/>
  <c r="B512" i="5"/>
  <c r="C512" i="5"/>
  <c r="D512" i="5"/>
  <c r="B513" i="5"/>
  <c r="C513" i="5"/>
  <c r="D513" i="5"/>
  <c r="B514" i="5"/>
  <c r="C514" i="5"/>
  <c r="D514" i="5"/>
  <c r="B515" i="5"/>
  <c r="C515" i="5"/>
  <c r="D515" i="5"/>
  <c r="B516" i="5"/>
  <c r="C516" i="5"/>
  <c r="D516" i="5"/>
  <c r="B517" i="5"/>
  <c r="C517" i="5"/>
  <c r="D517" i="5"/>
  <c r="B518" i="5"/>
  <c r="C518" i="5"/>
  <c r="D518" i="5"/>
  <c r="B519" i="5"/>
  <c r="C519" i="5"/>
  <c r="D519" i="5"/>
  <c r="B520" i="5"/>
  <c r="C520" i="5"/>
  <c r="D520" i="5"/>
  <c r="B521" i="5"/>
  <c r="C521" i="5"/>
  <c r="D521" i="5"/>
  <c r="B522" i="5"/>
  <c r="C522" i="5"/>
  <c r="D522" i="5"/>
  <c r="B523" i="5"/>
  <c r="C523" i="5"/>
  <c r="D523" i="5"/>
  <c r="B524" i="5"/>
  <c r="C524" i="5"/>
  <c r="D524" i="5"/>
  <c r="B525" i="5"/>
  <c r="C525" i="5"/>
  <c r="D525" i="5"/>
  <c r="B526" i="5"/>
  <c r="C526" i="5"/>
  <c r="D526" i="5"/>
  <c r="B527" i="5"/>
  <c r="C527" i="5"/>
  <c r="D527" i="5"/>
  <c r="B528" i="5"/>
  <c r="C528" i="5"/>
  <c r="D528" i="5"/>
  <c r="B529" i="5"/>
  <c r="C529" i="5"/>
  <c r="D529" i="5"/>
  <c r="B530" i="5"/>
  <c r="C530" i="5"/>
  <c r="D530" i="5"/>
  <c r="B531" i="5"/>
  <c r="C531" i="5"/>
  <c r="D531" i="5"/>
  <c r="B532" i="5"/>
  <c r="C532" i="5"/>
  <c r="D532" i="5"/>
  <c r="B533" i="5"/>
  <c r="C533" i="5"/>
  <c r="D533" i="5"/>
  <c r="B534" i="5"/>
  <c r="C534" i="5"/>
  <c r="D534" i="5"/>
  <c r="B535" i="5"/>
  <c r="C535" i="5"/>
  <c r="D535" i="5"/>
  <c r="B536" i="5"/>
  <c r="C536" i="5"/>
  <c r="D536" i="5"/>
  <c r="B537" i="5"/>
  <c r="C537" i="5"/>
  <c r="D537" i="5"/>
  <c r="B538" i="5"/>
  <c r="C538" i="5"/>
  <c r="D538" i="5"/>
  <c r="B539" i="5"/>
  <c r="C539" i="5"/>
  <c r="D539" i="5"/>
  <c r="B540" i="5"/>
  <c r="C540" i="5"/>
  <c r="D540" i="5"/>
  <c r="B541" i="5"/>
  <c r="C541" i="5"/>
  <c r="D541" i="5"/>
  <c r="B542" i="5"/>
  <c r="C542" i="5"/>
  <c r="D542" i="5"/>
  <c r="B543" i="5"/>
  <c r="C543" i="5"/>
  <c r="D543" i="5"/>
  <c r="B544" i="5"/>
  <c r="C544" i="5"/>
  <c r="D544" i="5"/>
  <c r="B545" i="5"/>
  <c r="C545" i="5"/>
  <c r="D545" i="5"/>
  <c r="B546" i="5"/>
  <c r="C546" i="5"/>
  <c r="D546" i="5"/>
  <c r="B547" i="5"/>
  <c r="C547" i="5"/>
  <c r="D547" i="5"/>
  <c r="B548" i="5"/>
  <c r="C548" i="5"/>
  <c r="D548" i="5"/>
  <c r="B549" i="5"/>
  <c r="C549" i="5"/>
  <c r="D549" i="5"/>
  <c r="B550" i="5"/>
  <c r="C550" i="5"/>
  <c r="D550" i="5"/>
  <c r="B551" i="5"/>
  <c r="C551" i="5"/>
  <c r="D551" i="5"/>
  <c r="B552" i="5"/>
  <c r="C552" i="5"/>
  <c r="D552" i="5"/>
  <c r="B553" i="5"/>
  <c r="C553" i="5"/>
  <c r="D553" i="5"/>
  <c r="B554" i="5"/>
  <c r="C554" i="5"/>
  <c r="D554" i="5"/>
  <c r="B555" i="5"/>
  <c r="C555" i="5"/>
  <c r="D555" i="5"/>
  <c r="B556" i="5"/>
  <c r="C556" i="5"/>
  <c r="D556" i="5"/>
  <c r="B557" i="5"/>
  <c r="C557" i="5"/>
  <c r="D557" i="5"/>
  <c r="B558" i="5"/>
  <c r="C558" i="5"/>
  <c r="D558" i="5"/>
  <c r="B559" i="5"/>
  <c r="C559" i="5"/>
  <c r="D559" i="5"/>
  <c r="B560" i="5"/>
  <c r="C560" i="5"/>
  <c r="D560" i="5"/>
  <c r="B561" i="5"/>
  <c r="C561" i="5"/>
  <c r="D561" i="5"/>
  <c r="B562" i="5"/>
  <c r="C562" i="5"/>
  <c r="D562" i="5"/>
  <c r="B563" i="5"/>
  <c r="C563" i="5"/>
  <c r="D563" i="5"/>
  <c r="B564" i="5"/>
  <c r="C564" i="5"/>
  <c r="D564" i="5"/>
  <c r="B565" i="5"/>
  <c r="C565" i="5"/>
  <c r="D565" i="5"/>
  <c r="B566" i="5"/>
  <c r="C566" i="5"/>
  <c r="D566" i="5"/>
  <c r="B567" i="5"/>
  <c r="C567" i="5"/>
  <c r="D567" i="5"/>
  <c r="B568" i="5"/>
  <c r="C568" i="5"/>
  <c r="D568" i="5"/>
  <c r="B569" i="5"/>
  <c r="C569" i="5"/>
  <c r="D569" i="5"/>
  <c r="B570" i="5"/>
  <c r="C570" i="5"/>
  <c r="D570" i="5"/>
  <c r="B571" i="5"/>
  <c r="C571" i="5"/>
  <c r="D571" i="5"/>
  <c r="B572" i="5"/>
  <c r="C572" i="5"/>
  <c r="D572" i="5"/>
  <c r="B573" i="5"/>
  <c r="C573" i="5"/>
  <c r="D573" i="5"/>
  <c r="B574" i="5"/>
  <c r="C574" i="5"/>
  <c r="D574" i="5"/>
  <c r="B575" i="5"/>
  <c r="C575" i="5"/>
  <c r="D575" i="5"/>
  <c r="B576" i="5"/>
  <c r="C576" i="5"/>
  <c r="D576" i="5"/>
  <c r="B577" i="5"/>
  <c r="C577" i="5"/>
  <c r="D577" i="5"/>
  <c r="B578" i="5"/>
  <c r="C578" i="5"/>
  <c r="D578" i="5"/>
  <c r="B579" i="5"/>
  <c r="C579" i="5"/>
  <c r="D579" i="5"/>
  <c r="B580" i="5"/>
  <c r="C580" i="5"/>
  <c r="D580" i="5"/>
  <c r="B581" i="5"/>
  <c r="C581" i="5"/>
  <c r="D581" i="5"/>
  <c r="B582" i="5"/>
  <c r="C582" i="5"/>
  <c r="D582" i="5"/>
  <c r="B583" i="5"/>
  <c r="C583" i="5"/>
  <c r="D583" i="5"/>
  <c r="B584" i="5"/>
  <c r="C584" i="5"/>
  <c r="D584" i="5"/>
  <c r="B585" i="5"/>
  <c r="C585" i="5"/>
  <c r="D585" i="5"/>
  <c r="G1198" i="5" l="1"/>
  <c r="G1445" i="5"/>
  <c r="G1214" i="5"/>
  <c r="G1201" i="5"/>
  <c r="G1335" i="5"/>
  <c r="G1361" i="5"/>
  <c r="G1262" i="5"/>
  <c r="G1367" i="5"/>
  <c r="G1327" i="5"/>
  <c r="G1438" i="5"/>
  <c r="G1170" i="5"/>
  <c r="G683" i="5"/>
  <c r="I28" i="4"/>
  <c r="W85" i="5"/>
  <c r="G1443" i="5" s="1"/>
  <c r="W80" i="5"/>
  <c r="W81" i="5"/>
  <c r="W82" i="5"/>
  <c r="G1454" i="5" s="1"/>
  <c r="W83" i="5"/>
  <c r="W84" i="5"/>
  <c r="G731" i="5" s="1"/>
  <c r="W79" i="5"/>
  <c r="W73" i="5"/>
  <c r="W74" i="5"/>
  <c r="G1411" i="5" s="1"/>
  <c r="W75" i="5"/>
  <c r="G1426" i="5" s="1"/>
  <c r="W76" i="5"/>
  <c r="W77" i="5"/>
  <c r="G1428" i="5" s="1"/>
  <c r="W78" i="5"/>
  <c r="G1422" i="5" s="1"/>
  <c r="W72" i="5"/>
  <c r="G1423" i="5" s="1"/>
  <c r="W71" i="5"/>
  <c r="G1380" i="5" s="1"/>
  <c r="W69" i="5"/>
  <c r="G1392" i="5" s="1"/>
  <c r="W70" i="5"/>
  <c r="W68" i="5"/>
  <c r="W67" i="5"/>
  <c r="W66" i="5"/>
  <c r="G1396" i="5" s="1"/>
  <c r="W65" i="5"/>
  <c r="G1374" i="5" s="1"/>
  <c r="W64" i="5"/>
  <c r="W63" i="5"/>
  <c r="W62" i="5"/>
  <c r="G1350" i="5" s="1"/>
  <c r="W61" i="5"/>
  <c r="W60" i="5"/>
  <c r="W59" i="5"/>
  <c r="W58" i="5"/>
  <c r="W57" i="5"/>
  <c r="G1310" i="5" s="1"/>
  <c r="W56" i="5"/>
  <c r="G1330" i="5" s="1"/>
  <c r="W55" i="5"/>
  <c r="G1315" i="5" s="1"/>
  <c r="W54" i="5"/>
  <c r="W53" i="5"/>
  <c r="W52" i="5"/>
  <c r="G1326" i="5" s="1"/>
  <c r="W51" i="5"/>
  <c r="G1332" i="5" s="1"/>
  <c r="W50" i="5"/>
  <c r="W49" i="5"/>
  <c r="G1281" i="5" s="1"/>
  <c r="W48" i="5"/>
  <c r="G1280" i="5" s="1"/>
  <c r="W47" i="5"/>
  <c r="W46" i="5"/>
  <c r="W45" i="5"/>
  <c r="W44" i="5"/>
  <c r="W43" i="5"/>
  <c r="G1268" i="5" s="1"/>
  <c r="W42" i="5"/>
  <c r="W41" i="5"/>
  <c r="W40" i="5"/>
  <c r="W39" i="5"/>
  <c r="G1278" i="5" s="1"/>
  <c r="W38" i="5"/>
  <c r="G1270" i="5" s="1"/>
  <c r="W37" i="5"/>
  <c r="W36" i="5"/>
  <c r="W35" i="5"/>
  <c r="G1247" i="5" s="1"/>
  <c r="W34" i="5"/>
  <c r="G1231" i="5" s="1"/>
  <c r="W33" i="5"/>
  <c r="W32" i="5"/>
  <c r="W31" i="5"/>
  <c r="G1221" i="5" s="1"/>
  <c r="W30" i="5"/>
  <c r="W29" i="5"/>
  <c r="G1191" i="5" s="1"/>
  <c r="W28" i="5"/>
  <c r="W27" i="5"/>
  <c r="G1217" i="5" s="1"/>
  <c r="W26" i="5"/>
  <c r="W25" i="5"/>
  <c r="W24" i="5"/>
  <c r="W23" i="5"/>
  <c r="W22" i="5"/>
  <c r="W21" i="5"/>
  <c r="G1182" i="5" s="1"/>
  <c r="W20" i="5"/>
  <c r="W19" i="5"/>
  <c r="W18" i="5"/>
  <c r="G1166" i="5" s="1"/>
  <c r="W17" i="5"/>
  <c r="G1172" i="5" s="1"/>
  <c r="W16" i="5"/>
  <c r="W15" i="5"/>
  <c r="W14" i="5"/>
  <c r="G784" i="5" s="1"/>
  <c r="W13" i="5"/>
  <c r="G1154" i="5" s="1"/>
  <c r="W12" i="5"/>
  <c r="G1153" i="5" s="1"/>
  <c r="W11" i="5"/>
  <c r="G1145" i="5" s="1"/>
  <c r="W10" i="5"/>
  <c r="W9" i="5"/>
  <c r="W8" i="5"/>
  <c r="G1121" i="5" s="1"/>
  <c r="W7" i="5"/>
  <c r="W6" i="5"/>
  <c r="W5" i="5"/>
  <c r="G369" i="5" s="1"/>
  <c r="W4" i="5"/>
  <c r="G1124" i="5" s="1"/>
  <c r="W3" i="5"/>
  <c r="G1102" i="5" s="1"/>
  <c r="W2" i="5"/>
  <c r="G1122" i="5" s="1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B2" i="5"/>
  <c r="D2" i="5"/>
  <c r="B3" i="5"/>
  <c r="D3" i="5"/>
  <c r="B4" i="5"/>
  <c r="D4" i="5"/>
  <c r="B5" i="5"/>
  <c r="D5" i="5"/>
  <c r="B6" i="5"/>
  <c r="D6" i="5"/>
  <c r="B7" i="5"/>
  <c r="D7" i="5"/>
  <c r="B8" i="5"/>
  <c r="D8" i="5"/>
  <c r="B9" i="5"/>
  <c r="D9" i="5"/>
  <c r="B10" i="5"/>
  <c r="D10" i="5"/>
  <c r="B11" i="5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B24" i="5"/>
  <c r="D24" i="5"/>
  <c r="B25" i="5"/>
  <c r="D25" i="5"/>
  <c r="B26" i="5"/>
  <c r="D26" i="5"/>
  <c r="B27" i="5"/>
  <c r="D27" i="5"/>
  <c r="B28" i="5"/>
  <c r="D28" i="5"/>
  <c r="B29" i="5"/>
  <c r="D29" i="5"/>
  <c r="B30" i="5"/>
  <c r="D30" i="5"/>
  <c r="B31" i="5"/>
  <c r="D31" i="5"/>
  <c r="B32" i="5"/>
  <c r="D32" i="5"/>
  <c r="B33" i="5"/>
  <c r="D33" i="5"/>
  <c r="B34" i="5"/>
  <c r="D34" i="5"/>
  <c r="B35" i="5"/>
  <c r="D35" i="5"/>
  <c r="B36" i="5"/>
  <c r="D36" i="5"/>
  <c r="B37" i="5"/>
  <c r="D37" i="5"/>
  <c r="B38" i="5"/>
  <c r="D38" i="5"/>
  <c r="B39" i="5"/>
  <c r="D39" i="5"/>
  <c r="B40" i="5"/>
  <c r="D40" i="5"/>
  <c r="B41" i="5"/>
  <c r="D41" i="5"/>
  <c r="B42" i="5"/>
  <c r="D42" i="5"/>
  <c r="B43" i="5"/>
  <c r="D43" i="5"/>
  <c r="B44" i="5"/>
  <c r="D44" i="5"/>
  <c r="B45" i="5"/>
  <c r="D45" i="5"/>
  <c r="B46" i="5"/>
  <c r="D46" i="5"/>
  <c r="B47" i="5"/>
  <c r="D47" i="5"/>
  <c r="B48" i="5"/>
  <c r="D48" i="5"/>
  <c r="B49" i="5"/>
  <c r="D49" i="5"/>
  <c r="B50" i="5"/>
  <c r="D50" i="5"/>
  <c r="B51" i="5"/>
  <c r="D51" i="5"/>
  <c r="B52" i="5"/>
  <c r="D52" i="5"/>
  <c r="B53" i="5"/>
  <c r="D53" i="5"/>
  <c r="B54" i="5"/>
  <c r="D54" i="5"/>
  <c r="B55" i="5"/>
  <c r="D55" i="5"/>
  <c r="B56" i="5"/>
  <c r="D56" i="5"/>
  <c r="B57" i="5"/>
  <c r="D57" i="5"/>
  <c r="B58" i="5"/>
  <c r="D58" i="5"/>
  <c r="B59" i="5"/>
  <c r="D59" i="5"/>
  <c r="B60" i="5"/>
  <c r="D60" i="5"/>
  <c r="B61" i="5"/>
  <c r="D61" i="5"/>
  <c r="B62" i="5"/>
  <c r="D62" i="5"/>
  <c r="B63" i="5"/>
  <c r="D63" i="5"/>
  <c r="B64" i="5"/>
  <c r="D64" i="5"/>
  <c r="B65" i="5"/>
  <c r="D65" i="5"/>
  <c r="B66" i="5"/>
  <c r="D66" i="5"/>
  <c r="B67" i="5"/>
  <c r="D67" i="5"/>
  <c r="B68" i="5"/>
  <c r="D68" i="5"/>
  <c r="B69" i="5"/>
  <c r="D69" i="5"/>
  <c r="B70" i="5"/>
  <c r="D70" i="5"/>
  <c r="B71" i="5"/>
  <c r="D71" i="5"/>
  <c r="B72" i="5"/>
  <c r="D72" i="5"/>
  <c r="B73" i="5"/>
  <c r="D73" i="5"/>
  <c r="B74" i="5"/>
  <c r="D74" i="5"/>
  <c r="B75" i="5"/>
  <c r="D75" i="5"/>
  <c r="B76" i="5"/>
  <c r="D76" i="5"/>
  <c r="B77" i="5"/>
  <c r="D77" i="5"/>
  <c r="B78" i="5"/>
  <c r="D78" i="5"/>
  <c r="B79" i="5"/>
  <c r="D79" i="5"/>
  <c r="B80" i="5"/>
  <c r="D80" i="5"/>
  <c r="B81" i="5"/>
  <c r="D81" i="5"/>
  <c r="B82" i="5"/>
  <c r="D82" i="5"/>
  <c r="B83" i="5"/>
  <c r="D83" i="5"/>
  <c r="B84" i="5"/>
  <c r="D84" i="5"/>
  <c r="B85" i="5"/>
  <c r="D85" i="5"/>
  <c r="B86" i="5"/>
  <c r="D86" i="5"/>
  <c r="B87" i="5"/>
  <c r="D87" i="5"/>
  <c r="B88" i="5"/>
  <c r="D88" i="5"/>
  <c r="B89" i="5"/>
  <c r="D89" i="5"/>
  <c r="B90" i="5"/>
  <c r="D90" i="5"/>
  <c r="B91" i="5"/>
  <c r="D91" i="5"/>
  <c r="B92" i="5"/>
  <c r="D92" i="5"/>
  <c r="B93" i="5"/>
  <c r="D93" i="5"/>
  <c r="B94" i="5"/>
  <c r="D94" i="5"/>
  <c r="B95" i="5"/>
  <c r="D95" i="5"/>
  <c r="B96" i="5"/>
  <c r="D96" i="5"/>
  <c r="B97" i="5"/>
  <c r="D97" i="5"/>
  <c r="B98" i="5"/>
  <c r="D98" i="5"/>
  <c r="B99" i="5"/>
  <c r="D99" i="5"/>
  <c r="B100" i="5"/>
  <c r="D100" i="5"/>
  <c r="B101" i="5"/>
  <c r="D101" i="5"/>
  <c r="B102" i="5"/>
  <c r="D102" i="5"/>
  <c r="B103" i="5"/>
  <c r="D103" i="5"/>
  <c r="B104" i="5"/>
  <c r="D104" i="5"/>
  <c r="B105" i="5"/>
  <c r="D105" i="5"/>
  <c r="B106" i="5"/>
  <c r="D106" i="5"/>
  <c r="B107" i="5"/>
  <c r="D107" i="5"/>
  <c r="B108" i="5"/>
  <c r="D108" i="5"/>
  <c r="B109" i="5"/>
  <c r="D109" i="5"/>
  <c r="B110" i="5"/>
  <c r="D110" i="5"/>
  <c r="B111" i="5"/>
  <c r="D111" i="5"/>
  <c r="B112" i="5"/>
  <c r="D112" i="5"/>
  <c r="B113" i="5"/>
  <c r="D113" i="5"/>
  <c r="B114" i="5"/>
  <c r="D114" i="5"/>
  <c r="B115" i="5"/>
  <c r="D115" i="5"/>
  <c r="B116" i="5"/>
  <c r="D116" i="5"/>
  <c r="B117" i="5"/>
  <c r="D117" i="5"/>
  <c r="B118" i="5"/>
  <c r="D118" i="5"/>
  <c r="B119" i="5"/>
  <c r="D119" i="5"/>
  <c r="B120" i="5"/>
  <c r="D120" i="5"/>
  <c r="B121" i="5"/>
  <c r="D121" i="5"/>
  <c r="B122" i="5"/>
  <c r="D122" i="5"/>
  <c r="B123" i="5"/>
  <c r="D123" i="5"/>
  <c r="B124" i="5"/>
  <c r="D124" i="5"/>
  <c r="B125" i="5"/>
  <c r="D125" i="5"/>
  <c r="B126" i="5"/>
  <c r="D126" i="5"/>
  <c r="B127" i="5"/>
  <c r="D127" i="5"/>
  <c r="B128" i="5"/>
  <c r="D128" i="5"/>
  <c r="B129" i="5"/>
  <c r="D129" i="5"/>
  <c r="B130" i="5"/>
  <c r="D130" i="5"/>
  <c r="B131" i="5"/>
  <c r="D131" i="5"/>
  <c r="B132" i="5"/>
  <c r="D132" i="5"/>
  <c r="B133" i="5"/>
  <c r="D133" i="5"/>
  <c r="B134" i="5"/>
  <c r="D134" i="5"/>
  <c r="B135" i="5"/>
  <c r="D135" i="5"/>
  <c r="B136" i="5"/>
  <c r="D136" i="5"/>
  <c r="B137" i="5"/>
  <c r="D137" i="5"/>
  <c r="B138" i="5"/>
  <c r="D138" i="5"/>
  <c r="B139" i="5"/>
  <c r="D139" i="5"/>
  <c r="B140" i="5"/>
  <c r="D140" i="5"/>
  <c r="B141" i="5"/>
  <c r="D141" i="5"/>
  <c r="B142" i="5"/>
  <c r="D142" i="5"/>
  <c r="B143" i="5"/>
  <c r="D143" i="5"/>
  <c r="B144" i="5"/>
  <c r="D144" i="5"/>
  <c r="B145" i="5"/>
  <c r="D145" i="5"/>
  <c r="B146" i="5"/>
  <c r="D146" i="5"/>
  <c r="B147" i="5"/>
  <c r="D147" i="5"/>
  <c r="B148" i="5"/>
  <c r="G148" i="5" s="1"/>
  <c r="D148" i="5"/>
  <c r="B149" i="5"/>
  <c r="D149" i="5"/>
  <c r="B150" i="5"/>
  <c r="D150" i="5"/>
  <c r="B151" i="5"/>
  <c r="D151" i="5"/>
  <c r="B152" i="5"/>
  <c r="D152" i="5"/>
  <c r="B153" i="5"/>
  <c r="D153" i="5"/>
  <c r="B154" i="5"/>
  <c r="D154" i="5"/>
  <c r="B155" i="5"/>
  <c r="D155" i="5"/>
  <c r="B156" i="5"/>
  <c r="D156" i="5"/>
  <c r="B157" i="5"/>
  <c r="D157" i="5"/>
  <c r="B158" i="5"/>
  <c r="D158" i="5"/>
  <c r="B159" i="5"/>
  <c r="D159" i="5"/>
  <c r="B160" i="5"/>
  <c r="D160" i="5"/>
  <c r="B161" i="5"/>
  <c r="D161" i="5"/>
  <c r="B162" i="5"/>
  <c r="D162" i="5"/>
  <c r="B163" i="5"/>
  <c r="D163" i="5"/>
  <c r="B164" i="5"/>
  <c r="D164" i="5"/>
  <c r="B165" i="5"/>
  <c r="D165" i="5"/>
  <c r="B166" i="5"/>
  <c r="D166" i="5"/>
  <c r="B167" i="5"/>
  <c r="D167" i="5"/>
  <c r="B168" i="5"/>
  <c r="D168" i="5"/>
  <c r="B169" i="5"/>
  <c r="D169" i="5"/>
  <c r="B170" i="5"/>
  <c r="D170" i="5"/>
  <c r="B171" i="5"/>
  <c r="D171" i="5"/>
  <c r="B172" i="5"/>
  <c r="D172" i="5"/>
  <c r="B173" i="5"/>
  <c r="D173" i="5"/>
  <c r="B174" i="5"/>
  <c r="D174" i="5"/>
  <c r="B175" i="5"/>
  <c r="D175" i="5"/>
  <c r="B176" i="5"/>
  <c r="D176" i="5"/>
  <c r="B177" i="5"/>
  <c r="D177" i="5"/>
  <c r="B178" i="5"/>
  <c r="D178" i="5"/>
  <c r="B179" i="5"/>
  <c r="D179" i="5"/>
  <c r="B180" i="5"/>
  <c r="D180" i="5"/>
  <c r="B181" i="5"/>
  <c r="D181" i="5"/>
  <c r="B182" i="5"/>
  <c r="D182" i="5"/>
  <c r="B183" i="5"/>
  <c r="D183" i="5"/>
  <c r="B184" i="5"/>
  <c r="D184" i="5"/>
  <c r="B185" i="5"/>
  <c r="D185" i="5"/>
  <c r="B186" i="5"/>
  <c r="D186" i="5"/>
  <c r="B187" i="5"/>
  <c r="D187" i="5"/>
  <c r="B188" i="5"/>
  <c r="D188" i="5"/>
  <c r="B189" i="5"/>
  <c r="D189" i="5"/>
  <c r="B190" i="5"/>
  <c r="D190" i="5"/>
  <c r="B191" i="5"/>
  <c r="D191" i="5"/>
  <c r="B192" i="5"/>
  <c r="D192" i="5"/>
  <c r="B193" i="5"/>
  <c r="D193" i="5"/>
  <c r="B194" i="5"/>
  <c r="D194" i="5"/>
  <c r="B195" i="5"/>
  <c r="D195" i="5"/>
  <c r="B196" i="5"/>
  <c r="D196" i="5"/>
  <c r="B197" i="5"/>
  <c r="D197" i="5"/>
  <c r="B198" i="5"/>
  <c r="D198" i="5"/>
  <c r="B199" i="5"/>
  <c r="D199" i="5"/>
  <c r="B200" i="5"/>
  <c r="D200" i="5"/>
  <c r="B201" i="5"/>
  <c r="D201" i="5"/>
  <c r="B202" i="5"/>
  <c r="D202" i="5"/>
  <c r="B203" i="5"/>
  <c r="D203" i="5"/>
  <c r="B204" i="5"/>
  <c r="D204" i="5"/>
  <c r="B205" i="5"/>
  <c r="D205" i="5"/>
  <c r="B206" i="5"/>
  <c r="D206" i="5"/>
  <c r="B207" i="5"/>
  <c r="D207" i="5"/>
  <c r="B208" i="5"/>
  <c r="D208" i="5"/>
  <c r="B209" i="5"/>
  <c r="D209" i="5"/>
  <c r="B210" i="5"/>
  <c r="D210" i="5"/>
  <c r="B211" i="5"/>
  <c r="D211" i="5"/>
  <c r="B212" i="5"/>
  <c r="D212" i="5"/>
  <c r="B213" i="5"/>
  <c r="D213" i="5"/>
  <c r="B214" i="5"/>
  <c r="D214" i="5"/>
  <c r="B215" i="5"/>
  <c r="D215" i="5"/>
  <c r="B216" i="5"/>
  <c r="D216" i="5"/>
  <c r="B217" i="5"/>
  <c r="D217" i="5"/>
  <c r="B218" i="5"/>
  <c r="D218" i="5"/>
  <c r="B219" i="5"/>
  <c r="D219" i="5"/>
  <c r="B220" i="5"/>
  <c r="D220" i="5"/>
  <c r="B221" i="5"/>
  <c r="D221" i="5"/>
  <c r="B222" i="5"/>
  <c r="D222" i="5"/>
  <c r="B223" i="5"/>
  <c r="D223" i="5"/>
  <c r="B224" i="5"/>
  <c r="D224" i="5"/>
  <c r="B225" i="5"/>
  <c r="D225" i="5"/>
  <c r="B226" i="5"/>
  <c r="D226" i="5"/>
  <c r="B227" i="5"/>
  <c r="D227" i="5"/>
  <c r="B228" i="5"/>
  <c r="D228" i="5"/>
  <c r="B229" i="5"/>
  <c r="D229" i="5"/>
  <c r="B230" i="5"/>
  <c r="D230" i="5"/>
  <c r="B231" i="5"/>
  <c r="D231" i="5"/>
  <c r="B232" i="5"/>
  <c r="D232" i="5"/>
  <c r="B233" i="5"/>
  <c r="D233" i="5"/>
  <c r="B234" i="5"/>
  <c r="D234" i="5"/>
  <c r="B235" i="5"/>
  <c r="D235" i="5"/>
  <c r="B236" i="5"/>
  <c r="D236" i="5"/>
  <c r="B237" i="5"/>
  <c r="D237" i="5"/>
  <c r="B238" i="5"/>
  <c r="D238" i="5"/>
  <c r="B239" i="5"/>
  <c r="D239" i="5"/>
  <c r="B240" i="5"/>
  <c r="D240" i="5"/>
  <c r="B241" i="5"/>
  <c r="D241" i="5"/>
  <c r="B242" i="5"/>
  <c r="D242" i="5"/>
  <c r="B243" i="5"/>
  <c r="D243" i="5"/>
  <c r="B244" i="5"/>
  <c r="D244" i="5"/>
  <c r="B245" i="5"/>
  <c r="D245" i="5"/>
  <c r="B246" i="5"/>
  <c r="D246" i="5"/>
  <c r="B247" i="5"/>
  <c r="D247" i="5"/>
  <c r="B248" i="5"/>
  <c r="D248" i="5"/>
  <c r="B249" i="5"/>
  <c r="D249" i="5"/>
  <c r="B250" i="5"/>
  <c r="D250" i="5"/>
  <c r="B251" i="5"/>
  <c r="D251" i="5"/>
  <c r="B252" i="5"/>
  <c r="D252" i="5"/>
  <c r="B253" i="5"/>
  <c r="D253" i="5"/>
  <c r="B254" i="5"/>
  <c r="D254" i="5"/>
  <c r="B255" i="5"/>
  <c r="D255" i="5"/>
  <c r="B256" i="5"/>
  <c r="D256" i="5"/>
  <c r="B257" i="5"/>
  <c r="D257" i="5"/>
  <c r="B258" i="5"/>
  <c r="D258" i="5"/>
  <c r="B259" i="5"/>
  <c r="D259" i="5"/>
  <c r="B260" i="5"/>
  <c r="D260" i="5"/>
  <c r="B261" i="5"/>
  <c r="D261" i="5"/>
  <c r="B262" i="5"/>
  <c r="D262" i="5"/>
  <c r="B263" i="5"/>
  <c r="D263" i="5"/>
  <c r="B264" i="5"/>
  <c r="D264" i="5"/>
  <c r="B265" i="5"/>
  <c r="D265" i="5"/>
  <c r="B266" i="5"/>
  <c r="D266" i="5"/>
  <c r="B267" i="5"/>
  <c r="D267" i="5"/>
  <c r="B268" i="5"/>
  <c r="D268" i="5"/>
  <c r="B269" i="5"/>
  <c r="D269" i="5"/>
  <c r="B270" i="5"/>
  <c r="D270" i="5"/>
  <c r="B271" i="5"/>
  <c r="D271" i="5"/>
  <c r="B272" i="5"/>
  <c r="D272" i="5"/>
  <c r="B273" i="5"/>
  <c r="D273" i="5"/>
  <c r="B274" i="5"/>
  <c r="D274" i="5"/>
  <c r="B275" i="5"/>
  <c r="D275" i="5"/>
  <c r="B276" i="5"/>
  <c r="D276" i="5"/>
  <c r="B277" i="5"/>
  <c r="D277" i="5"/>
  <c r="B278" i="5"/>
  <c r="D278" i="5"/>
  <c r="B279" i="5"/>
  <c r="D279" i="5"/>
  <c r="B280" i="5"/>
  <c r="D280" i="5"/>
  <c r="B281" i="5"/>
  <c r="D281" i="5"/>
  <c r="B282" i="5"/>
  <c r="D282" i="5"/>
  <c r="B283" i="5"/>
  <c r="D283" i="5"/>
  <c r="B284" i="5"/>
  <c r="D284" i="5"/>
  <c r="B285" i="5"/>
  <c r="D285" i="5"/>
  <c r="B286" i="5"/>
  <c r="D286" i="5"/>
  <c r="B287" i="5"/>
  <c r="D287" i="5"/>
  <c r="B288" i="5"/>
  <c r="D288" i="5"/>
  <c r="B289" i="5"/>
  <c r="D289" i="5"/>
  <c r="B290" i="5"/>
  <c r="D290" i="5"/>
  <c r="B291" i="5"/>
  <c r="D291" i="5"/>
  <c r="B292" i="5"/>
  <c r="D292" i="5"/>
  <c r="B293" i="5"/>
  <c r="D293" i="5"/>
  <c r="B294" i="5"/>
  <c r="D294" i="5"/>
  <c r="B295" i="5"/>
  <c r="D295" i="5"/>
  <c r="B296" i="5"/>
  <c r="D296" i="5"/>
  <c r="B297" i="5"/>
  <c r="D297" i="5"/>
  <c r="B298" i="5"/>
  <c r="D298" i="5"/>
  <c r="B299" i="5"/>
  <c r="D299" i="5"/>
  <c r="B300" i="5"/>
  <c r="D300" i="5"/>
  <c r="B301" i="5"/>
  <c r="D301" i="5"/>
  <c r="B302" i="5"/>
  <c r="D302" i="5"/>
  <c r="B303" i="5"/>
  <c r="D303" i="5"/>
  <c r="B304" i="5"/>
  <c r="D304" i="5"/>
  <c r="B305" i="5"/>
  <c r="D305" i="5"/>
  <c r="B306" i="5"/>
  <c r="D306" i="5"/>
  <c r="B307" i="5"/>
  <c r="D307" i="5"/>
  <c r="B308" i="5"/>
  <c r="D308" i="5"/>
  <c r="B309" i="5"/>
  <c r="D309" i="5"/>
  <c r="B310" i="5"/>
  <c r="D310" i="5"/>
  <c r="B311" i="5"/>
  <c r="D311" i="5"/>
  <c r="B312" i="5"/>
  <c r="D312" i="5"/>
  <c r="B313" i="5"/>
  <c r="D313" i="5"/>
  <c r="B314" i="5"/>
  <c r="D314" i="5"/>
  <c r="B315" i="5"/>
  <c r="D315" i="5"/>
  <c r="B316" i="5"/>
  <c r="D316" i="5"/>
  <c r="B317" i="5"/>
  <c r="D317" i="5"/>
  <c r="B318" i="5"/>
  <c r="D318" i="5"/>
  <c r="B319" i="5"/>
  <c r="D319" i="5"/>
  <c r="B320" i="5"/>
  <c r="D320" i="5"/>
  <c r="B321" i="5"/>
  <c r="D321" i="5"/>
  <c r="B322" i="5"/>
  <c r="D322" i="5"/>
  <c r="B323" i="5"/>
  <c r="D323" i="5"/>
  <c r="B324" i="5"/>
  <c r="D324" i="5"/>
  <c r="B325" i="5"/>
  <c r="D325" i="5"/>
  <c r="B326" i="5"/>
  <c r="D326" i="5"/>
  <c r="B327" i="5"/>
  <c r="D327" i="5"/>
  <c r="B328" i="5"/>
  <c r="D328" i="5"/>
  <c r="B329" i="5"/>
  <c r="D329" i="5"/>
  <c r="B330" i="5"/>
  <c r="D330" i="5"/>
  <c r="B331" i="5"/>
  <c r="D331" i="5"/>
  <c r="B332" i="5"/>
  <c r="D332" i="5"/>
  <c r="B333" i="5"/>
  <c r="D333" i="5"/>
  <c r="B334" i="5"/>
  <c r="D334" i="5"/>
  <c r="B335" i="5"/>
  <c r="D335" i="5"/>
  <c r="B336" i="5"/>
  <c r="D336" i="5"/>
  <c r="B337" i="5"/>
  <c r="D337" i="5"/>
  <c r="B338" i="5"/>
  <c r="D338" i="5"/>
  <c r="B339" i="5"/>
  <c r="D339" i="5"/>
  <c r="B340" i="5"/>
  <c r="D340" i="5"/>
  <c r="B341" i="5"/>
  <c r="D341" i="5"/>
  <c r="B342" i="5"/>
  <c r="D342" i="5"/>
  <c r="B343" i="5"/>
  <c r="D343" i="5"/>
  <c r="B344" i="5"/>
  <c r="D344" i="5"/>
  <c r="B345" i="5"/>
  <c r="D345" i="5"/>
  <c r="B346" i="5"/>
  <c r="D346" i="5"/>
  <c r="B347" i="5"/>
  <c r="D347" i="5"/>
  <c r="B348" i="5"/>
  <c r="D348" i="5"/>
  <c r="B349" i="5"/>
  <c r="D349" i="5"/>
  <c r="B350" i="5"/>
  <c r="D350" i="5"/>
  <c r="B351" i="5"/>
  <c r="D351" i="5"/>
  <c r="B352" i="5"/>
  <c r="D352" i="5"/>
  <c r="B353" i="5"/>
  <c r="D353" i="5"/>
  <c r="B354" i="5"/>
  <c r="D354" i="5"/>
  <c r="B355" i="5"/>
  <c r="D355" i="5"/>
  <c r="B356" i="5"/>
  <c r="D356" i="5"/>
  <c r="B357" i="5"/>
  <c r="D357" i="5"/>
  <c r="B358" i="5"/>
  <c r="D358" i="5"/>
  <c r="B359" i="5"/>
  <c r="D359" i="5"/>
  <c r="B360" i="5"/>
  <c r="D360" i="5"/>
  <c r="B361" i="5"/>
  <c r="D361" i="5"/>
  <c r="B362" i="5"/>
  <c r="D362" i="5"/>
  <c r="B363" i="5"/>
  <c r="D363" i="5"/>
  <c r="B364" i="5"/>
  <c r="D364" i="5"/>
  <c r="B365" i="5"/>
  <c r="D365" i="5"/>
  <c r="B366" i="5"/>
  <c r="D366" i="5"/>
  <c r="B367" i="5"/>
  <c r="D367" i="5"/>
  <c r="B3" i="3"/>
  <c r="C3" i="3" s="1"/>
  <c r="G1338" i="5" l="1"/>
  <c r="G1263" i="5"/>
  <c r="G1239" i="5"/>
  <c r="G1375" i="5"/>
  <c r="G1429" i="5"/>
  <c r="G1407" i="5"/>
  <c r="G726" i="5"/>
  <c r="G1118" i="5"/>
  <c r="G390" i="5"/>
  <c r="G407" i="5"/>
  <c r="G1142" i="5"/>
  <c r="G1135" i="5"/>
  <c r="G1156" i="5"/>
  <c r="G1359" i="5"/>
  <c r="G1352" i="5"/>
  <c r="G1366" i="5"/>
  <c r="G720" i="5"/>
  <c r="G1455" i="5"/>
  <c r="G1448" i="5"/>
  <c r="G1434" i="5"/>
  <c r="G1224" i="5"/>
  <c r="G1245" i="5"/>
  <c r="G1238" i="5"/>
  <c r="G1141" i="5"/>
  <c r="G447" i="5"/>
  <c r="G1161" i="5"/>
  <c r="G1175" i="5"/>
  <c r="G1168" i="5"/>
  <c r="G471" i="5"/>
  <c r="G1213" i="5"/>
  <c r="G1199" i="5"/>
  <c r="G1206" i="5"/>
  <c r="G1192" i="5"/>
  <c r="G1149" i="5"/>
  <c r="G379" i="5"/>
  <c r="G1128" i="5"/>
  <c r="G1107" i="5"/>
  <c r="G1100" i="5"/>
  <c r="G1114" i="5"/>
  <c r="G465" i="5"/>
  <c r="G1193" i="5"/>
  <c r="G1207" i="5"/>
  <c r="G1200" i="5"/>
  <c r="G537" i="5"/>
  <c r="G1258" i="5"/>
  <c r="G1272" i="5"/>
  <c r="G1251" i="5"/>
  <c r="G952" i="5"/>
  <c r="G1337" i="5"/>
  <c r="G1316" i="5"/>
  <c r="G1323" i="5"/>
  <c r="G681" i="5"/>
  <c r="G1402" i="5"/>
  <c r="G1430" i="5"/>
  <c r="G1416" i="5"/>
  <c r="G1264" i="5"/>
  <c r="G1343" i="5"/>
  <c r="G1319" i="5"/>
  <c r="G579" i="5"/>
  <c r="G1286" i="5"/>
  <c r="G1307" i="5"/>
  <c r="G1293" i="5"/>
  <c r="G1300" i="5"/>
  <c r="G1440" i="5"/>
  <c r="G1433" i="5"/>
  <c r="G1287" i="5"/>
  <c r="G1294" i="5"/>
  <c r="G1447" i="5"/>
  <c r="G391" i="5"/>
  <c r="G1098" i="5"/>
  <c r="G1112" i="5"/>
  <c r="G1119" i="5"/>
  <c r="G1105" i="5"/>
  <c r="G1126" i="5"/>
  <c r="G415" i="5"/>
  <c r="G1129" i="5"/>
  <c r="G1143" i="5"/>
  <c r="G1150" i="5"/>
  <c r="G1136" i="5"/>
  <c r="G473" i="5"/>
  <c r="G1215" i="5"/>
  <c r="G1208" i="5"/>
  <c r="G1194" i="5"/>
  <c r="G545" i="5"/>
  <c r="G1273" i="5"/>
  <c r="G1252" i="5"/>
  <c r="G1266" i="5"/>
  <c r="G1259" i="5"/>
  <c r="G604" i="5"/>
  <c r="G1324" i="5"/>
  <c r="G1317" i="5"/>
  <c r="G1331" i="5"/>
  <c r="G1339" i="5"/>
  <c r="G680" i="5"/>
  <c r="G1415" i="5"/>
  <c r="G1408" i="5"/>
  <c r="G1279" i="5"/>
  <c r="G1295" i="5"/>
  <c r="G1461" i="5"/>
  <c r="G682" i="5"/>
  <c r="G1417" i="5"/>
  <c r="G1403" i="5"/>
  <c r="G1431" i="5"/>
  <c r="G1410" i="5"/>
  <c r="G1424" i="5"/>
  <c r="G1222" i="5"/>
  <c r="G1243" i="5"/>
  <c r="G1236" i="5"/>
  <c r="G568" i="5"/>
  <c r="G1289" i="5"/>
  <c r="G1296" i="5"/>
  <c r="G1282" i="5"/>
  <c r="G1303" i="5"/>
  <c r="G1459" i="5"/>
  <c r="G1452" i="5"/>
  <c r="G585" i="5"/>
  <c r="G1320" i="5"/>
  <c r="G1313" i="5"/>
  <c r="G1334" i="5"/>
  <c r="G385" i="5"/>
  <c r="G1113" i="5"/>
  <c r="G1120" i="5"/>
  <c r="G1127" i="5"/>
  <c r="G1106" i="5"/>
  <c r="G1099" i="5"/>
  <c r="G1387" i="5"/>
  <c r="G1401" i="5"/>
  <c r="G1394" i="5"/>
  <c r="G1373" i="5"/>
  <c r="G416" i="5"/>
  <c r="G1151" i="5"/>
  <c r="G1130" i="5"/>
  <c r="G1137" i="5"/>
  <c r="G1144" i="5"/>
  <c r="G1216" i="5"/>
  <c r="G1202" i="5"/>
  <c r="G1209" i="5"/>
  <c r="G1195" i="5"/>
  <c r="G1188" i="5"/>
  <c r="G1260" i="5"/>
  <c r="G1267" i="5"/>
  <c r="G1274" i="5"/>
  <c r="G1253" i="5"/>
  <c r="G1360" i="5"/>
  <c r="G1353" i="5"/>
  <c r="G1346" i="5"/>
  <c r="G1414" i="5"/>
  <c r="G1421" i="5"/>
  <c r="G1265" i="5"/>
  <c r="G1148" i="5"/>
  <c r="G1134" i="5"/>
  <c r="G1155" i="5"/>
  <c r="G499" i="5"/>
  <c r="G1241" i="5"/>
  <c r="G1234" i="5"/>
  <c r="G1227" i="5"/>
  <c r="G571" i="5"/>
  <c r="G1292" i="5"/>
  <c r="G1299" i="5"/>
  <c r="G1285" i="5"/>
  <c r="G507" i="5"/>
  <c r="G1228" i="5"/>
  <c r="G1242" i="5"/>
  <c r="G1344" i="5"/>
  <c r="G1351" i="5"/>
  <c r="G702" i="5"/>
  <c r="G1451" i="5"/>
  <c r="G1437" i="5"/>
  <c r="G1444" i="5"/>
  <c r="G880" i="5"/>
  <c r="G1244" i="5"/>
  <c r="G1223" i="5"/>
  <c r="G1237" i="5"/>
  <c r="G1024" i="5"/>
  <c r="G1388" i="5"/>
  <c r="G1381" i="5"/>
  <c r="G1395" i="5"/>
  <c r="G1101" i="5"/>
  <c r="G1115" i="5"/>
  <c r="G1382" i="5"/>
  <c r="G1389" i="5"/>
  <c r="G1116" i="5"/>
  <c r="G1123" i="5"/>
  <c r="G1181" i="5"/>
  <c r="G1174" i="5"/>
  <c r="G1167" i="5"/>
  <c r="G1160" i="5"/>
  <c r="G497" i="5"/>
  <c r="G1219" i="5"/>
  <c r="G1246" i="5"/>
  <c r="G1218" i="5"/>
  <c r="G1232" i="5"/>
  <c r="G1225" i="5"/>
  <c r="G648" i="5"/>
  <c r="G1397" i="5"/>
  <c r="G1376" i="5"/>
  <c r="G1383" i="5"/>
  <c r="G1096" i="5"/>
  <c r="G1432" i="5"/>
  <c r="G1446" i="5"/>
  <c r="G1460" i="5"/>
  <c r="G367" i="5"/>
  <c r="G760" i="5"/>
  <c r="G1103" i="5"/>
  <c r="G1110" i="5"/>
  <c r="G1117" i="5"/>
  <c r="G492" i="5"/>
  <c r="G1248" i="5"/>
  <c r="G1240" i="5"/>
  <c r="G1220" i="5"/>
  <c r="G1226" i="5"/>
  <c r="G1333" i="5"/>
  <c r="G1312" i="5"/>
  <c r="G1340" i="5"/>
  <c r="G1365" i="5"/>
  <c r="G361" i="5"/>
  <c r="G1111" i="5"/>
  <c r="G1104" i="5"/>
  <c r="G1125" i="5"/>
  <c r="G1255" i="5"/>
  <c r="G1276" i="5"/>
  <c r="G1269" i="5"/>
  <c r="G1072" i="5"/>
  <c r="G1436" i="5"/>
  <c r="G1458" i="5"/>
  <c r="G1457" i="5"/>
  <c r="G1450" i="5"/>
  <c r="G1439" i="5"/>
  <c r="G521" i="5"/>
  <c r="G1256" i="5"/>
  <c r="G1249" i="5"/>
  <c r="G1277" i="5"/>
  <c r="G128" i="5"/>
  <c r="G1329" i="5"/>
  <c r="G1322" i="5"/>
  <c r="G1336" i="5"/>
  <c r="G1345" i="5"/>
  <c r="G1138" i="5"/>
  <c r="G1152" i="5"/>
  <c r="G1131" i="5"/>
  <c r="G1210" i="5"/>
  <c r="G1189" i="5"/>
  <c r="G1196" i="5"/>
  <c r="G1261" i="5"/>
  <c r="G1254" i="5"/>
  <c r="G1275" i="5"/>
  <c r="G976" i="5"/>
  <c r="G1347" i="5"/>
  <c r="G1354" i="5"/>
  <c r="G1368" i="5"/>
  <c r="G1420" i="5"/>
  <c r="G1413" i="5"/>
  <c r="G1427" i="5"/>
  <c r="G1406" i="5"/>
  <c r="G565" i="5"/>
  <c r="G1205" i="5"/>
  <c r="G1453" i="5"/>
  <c r="G457" i="5"/>
  <c r="G1164" i="5"/>
  <c r="G1178" i="5"/>
  <c r="G1157" i="5"/>
  <c r="G1171" i="5"/>
  <c r="G1435" i="5"/>
  <c r="G1442" i="5"/>
  <c r="G1456" i="5"/>
  <c r="G1449" i="5"/>
  <c r="G1462" i="5"/>
  <c r="G808" i="5"/>
  <c r="G1158" i="5"/>
  <c r="G1179" i="5"/>
  <c r="G1186" i="5"/>
  <c r="G1165" i="5"/>
  <c r="G1187" i="5"/>
  <c r="G1180" i="5"/>
  <c r="G1159" i="5"/>
  <c r="G1173" i="5"/>
  <c r="G1325" i="5"/>
  <c r="G1318" i="5"/>
  <c r="G649" i="5"/>
  <c r="G1398" i="5"/>
  <c r="G1377" i="5"/>
  <c r="G1384" i="5"/>
  <c r="G441" i="5"/>
  <c r="G1176" i="5"/>
  <c r="G1169" i="5"/>
  <c r="G1162" i="5"/>
  <c r="G1183" i="5"/>
  <c r="G1184" i="5"/>
  <c r="G1372" i="5"/>
  <c r="G1400" i="5"/>
  <c r="G1379" i="5"/>
  <c r="G1386" i="5"/>
  <c r="G1393" i="5"/>
  <c r="G449" i="5"/>
  <c r="G1185" i="5"/>
  <c r="G1177" i="5"/>
  <c r="G1163" i="5"/>
  <c r="G657" i="5"/>
  <c r="G1385" i="5"/>
  <c r="G1399" i="5"/>
  <c r="G1378" i="5"/>
  <c r="G1371" i="5"/>
  <c r="G240" i="5"/>
  <c r="G529" i="5"/>
  <c r="G1257" i="5"/>
  <c r="G1250" i="5"/>
  <c r="G1271" i="5"/>
  <c r="G1306" i="5"/>
  <c r="G1230" i="5"/>
  <c r="G239" i="5"/>
  <c r="G411" i="5"/>
  <c r="G1139" i="5"/>
  <c r="G1146" i="5"/>
  <c r="G1132" i="5"/>
  <c r="G1197" i="5"/>
  <c r="G1190" i="5"/>
  <c r="G1204" i="5"/>
  <c r="G1211" i="5"/>
  <c r="G569" i="5"/>
  <c r="G1290" i="5"/>
  <c r="G1283" i="5"/>
  <c r="G1297" i="5"/>
  <c r="G1304" i="5"/>
  <c r="G1362" i="5"/>
  <c r="G1341" i="5"/>
  <c r="G1348" i="5"/>
  <c r="G1369" i="5"/>
  <c r="G1355" i="5"/>
  <c r="G1405" i="5"/>
  <c r="G1419" i="5"/>
  <c r="G1412" i="5"/>
  <c r="G670" i="5"/>
  <c r="G1203" i="5"/>
  <c r="G1235" i="5"/>
  <c r="G1109" i="5"/>
  <c r="G1409" i="5"/>
  <c r="G1311" i="5"/>
  <c r="G1390" i="5"/>
  <c r="G1357" i="5"/>
  <c r="G1364" i="5"/>
  <c r="G552" i="5"/>
  <c r="G1308" i="5"/>
  <c r="G1301" i="5"/>
  <c r="G553" i="5"/>
  <c r="G1309" i="5"/>
  <c r="G1288" i="5"/>
  <c r="G1302" i="5"/>
  <c r="G362" i="5"/>
  <c r="G1391" i="5"/>
  <c r="G593" i="5"/>
  <c r="G1328" i="5"/>
  <c r="G1314" i="5"/>
  <c r="G1321" i="5"/>
  <c r="G1133" i="5"/>
  <c r="G1147" i="5"/>
  <c r="G1140" i="5"/>
  <c r="G463" i="5"/>
  <c r="G1212" i="5"/>
  <c r="G577" i="5"/>
  <c r="G1305" i="5"/>
  <c r="G1284" i="5"/>
  <c r="G1291" i="5"/>
  <c r="G1356" i="5"/>
  <c r="G1363" i="5"/>
  <c r="G1370" i="5"/>
  <c r="G1349" i="5"/>
  <c r="G1342" i="5"/>
  <c r="G676" i="5"/>
  <c r="G1404" i="5"/>
  <c r="G1425" i="5"/>
  <c r="G1418" i="5"/>
  <c r="G1358" i="5"/>
  <c r="G1229" i="5"/>
  <c r="G1108" i="5"/>
  <c r="G1441" i="5"/>
  <c r="G1298" i="5"/>
  <c r="G1233" i="5"/>
  <c r="G509" i="5"/>
  <c r="G708" i="5"/>
  <c r="G679" i="5"/>
  <c r="G90" i="5"/>
  <c r="G92" i="5"/>
  <c r="G398" i="5"/>
  <c r="G377" i="5"/>
  <c r="G149" i="5"/>
  <c r="G515" i="5"/>
  <c r="G590" i="5"/>
  <c r="G544" i="5"/>
  <c r="G462" i="5"/>
  <c r="G480" i="5"/>
  <c r="G732" i="5"/>
  <c r="G1094" i="5"/>
  <c r="G706" i="5"/>
  <c r="G582" i="5"/>
  <c r="G526" i="5"/>
  <c r="G445" i="5"/>
  <c r="G437" i="5"/>
  <c r="G601" i="5"/>
  <c r="G587" i="5"/>
  <c r="G608" i="5"/>
  <c r="G616" i="5"/>
  <c r="G623" i="5"/>
  <c r="G666" i="5"/>
  <c r="G652" i="5"/>
  <c r="G1016" i="5"/>
  <c r="G536" i="5"/>
  <c r="G366" i="5"/>
  <c r="G358" i="5"/>
  <c r="G350" i="5"/>
  <c r="G342" i="5"/>
  <c r="G334" i="5"/>
  <c r="G326" i="5"/>
  <c r="G318" i="5"/>
  <c r="G310" i="5"/>
  <c r="G302" i="5"/>
  <c r="G294" i="5"/>
  <c r="G286" i="5"/>
  <c r="G278" i="5"/>
  <c r="G270" i="5"/>
  <c r="G262" i="5"/>
  <c r="G254" i="5"/>
  <c r="G246" i="5"/>
  <c r="G238" i="5"/>
  <c r="G230" i="5"/>
  <c r="G222" i="5"/>
  <c r="G214" i="5"/>
  <c r="G206" i="5"/>
  <c r="G198" i="5"/>
  <c r="G190" i="5"/>
  <c r="G182" i="5"/>
  <c r="G174" i="5"/>
  <c r="G166" i="5"/>
  <c r="G158" i="5"/>
  <c r="G150" i="5"/>
  <c r="G142" i="5"/>
  <c r="G134" i="5"/>
  <c r="G126" i="5"/>
  <c r="G118" i="5"/>
  <c r="G110" i="5"/>
  <c r="G102" i="5"/>
  <c r="G94" i="5"/>
  <c r="G86" i="5"/>
  <c r="G78" i="5"/>
  <c r="G70" i="5"/>
  <c r="G62" i="5"/>
  <c r="G54" i="5"/>
  <c r="G46" i="5"/>
  <c r="G38" i="5"/>
  <c r="G30" i="5"/>
  <c r="G22" i="5"/>
  <c r="G14" i="5"/>
  <c r="G363" i="5"/>
  <c r="G355" i="5"/>
  <c r="G347" i="5"/>
  <c r="G339" i="5"/>
  <c r="G331" i="5"/>
  <c r="G323" i="5"/>
  <c r="G315" i="5"/>
  <c r="G307" i="5"/>
  <c r="G299" i="5"/>
  <c r="G291" i="5"/>
  <c r="G283" i="5"/>
  <c r="G275" i="5"/>
  <c r="G267" i="5"/>
  <c r="G259" i="5"/>
  <c r="G251" i="5"/>
  <c r="G697" i="5"/>
  <c r="G653" i="5"/>
  <c r="G372" i="5"/>
  <c r="G436" i="5"/>
  <c r="G516" i="5"/>
  <c r="G472" i="5"/>
  <c r="G478" i="5"/>
  <c r="G495" i="5"/>
  <c r="F6" i="5"/>
  <c r="G6" i="5" s="1"/>
  <c r="G736" i="5"/>
  <c r="G714" i="5"/>
  <c r="G573" i="5"/>
  <c r="G538" i="5"/>
  <c r="G560" i="5"/>
  <c r="G727" i="5"/>
  <c r="G631" i="5"/>
  <c r="G406" i="5"/>
  <c r="G470" i="5"/>
  <c r="G534" i="5"/>
  <c r="G722" i="5"/>
  <c r="G581" i="5"/>
  <c r="G603" i="5"/>
  <c r="G643" i="5"/>
  <c r="G610" i="5"/>
  <c r="G607" i="5"/>
  <c r="G687" i="5"/>
  <c r="G651" i="5"/>
  <c r="G426" i="5"/>
  <c r="G660" i="5"/>
  <c r="G243" i="5"/>
  <c r="G235" i="5"/>
  <c r="G227" i="5"/>
  <c r="G219" i="5"/>
  <c r="G211" i="5"/>
  <c r="G203" i="5"/>
  <c r="G195" i="5"/>
  <c r="G187" i="5"/>
  <c r="G179" i="5"/>
  <c r="G171" i="5"/>
  <c r="G163" i="5"/>
  <c r="G155" i="5"/>
  <c r="G147" i="5"/>
  <c r="G139" i="5"/>
  <c r="G131" i="5"/>
  <c r="G123" i="5"/>
  <c r="G115" i="5"/>
  <c r="G107" i="5"/>
  <c r="G99" i="5"/>
  <c r="G83" i="5"/>
  <c r="G75" i="5"/>
  <c r="G67" i="5"/>
  <c r="G59" i="5"/>
  <c r="G51" i="5"/>
  <c r="G43" i="5"/>
  <c r="G35" i="5"/>
  <c r="G27" i="5"/>
  <c r="G19" i="5"/>
  <c r="G11" i="5"/>
  <c r="F3" i="5"/>
  <c r="G3" i="5" s="1"/>
  <c r="G693" i="5"/>
  <c r="G695" i="5"/>
  <c r="G659" i="5"/>
  <c r="G370" i="5"/>
  <c r="G434" i="5"/>
  <c r="G595" i="5"/>
  <c r="G637" i="5"/>
  <c r="G420" i="5"/>
  <c r="G500" i="5"/>
  <c r="G564" i="5"/>
  <c r="G701" i="5"/>
  <c r="G408" i="5"/>
  <c r="G451" i="5"/>
  <c r="G674" i="5"/>
  <c r="G689" i="5"/>
  <c r="G645" i="5"/>
  <c r="G620" i="5"/>
  <c r="G428" i="5"/>
  <c r="G508" i="5"/>
  <c r="G459" i="5"/>
  <c r="G531" i="5"/>
  <c r="G479" i="5"/>
  <c r="G365" i="5"/>
  <c r="G357" i="5"/>
  <c r="G349" i="5"/>
  <c r="G341" i="5"/>
  <c r="G333" i="5"/>
  <c r="G325" i="5"/>
  <c r="G317" i="5"/>
  <c r="G309" i="5"/>
  <c r="G301" i="5"/>
  <c r="G293" i="5"/>
  <c r="G285" i="5"/>
  <c r="G277" i="5"/>
  <c r="G269" i="5"/>
  <c r="G261" i="5"/>
  <c r="G253" i="5"/>
  <c r="G245" i="5"/>
  <c r="G237" i="5"/>
  <c r="G229" i="5"/>
  <c r="G221" i="5"/>
  <c r="G213" i="5"/>
  <c r="G205" i="5"/>
  <c r="G197" i="5"/>
  <c r="G189" i="5"/>
  <c r="G181" i="5"/>
  <c r="G173" i="5"/>
  <c r="G165" i="5"/>
  <c r="G157" i="5"/>
  <c r="G141" i="5"/>
  <c r="G133" i="5"/>
  <c r="G125" i="5"/>
  <c r="G117" i="5"/>
  <c r="G109" i="5"/>
  <c r="G101" i="5"/>
  <c r="G93" i="5"/>
  <c r="G85" i="5"/>
  <c r="G77" i="5"/>
  <c r="G69" i="5"/>
  <c r="G61" i="5"/>
  <c r="G53" i="5"/>
  <c r="G45" i="5"/>
  <c r="G37" i="5"/>
  <c r="G29" i="5"/>
  <c r="G21" i="5"/>
  <c r="G13" i="5"/>
  <c r="F5" i="5"/>
  <c r="G5" i="5" s="1"/>
  <c r="G598" i="5"/>
  <c r="G678" i="5"/>
  <c r="G389" i="5"/>
  <c r="G453" i="5"/>
  <c r="G517" i="5"/>
  <c r="G475" i="5"/>
  <c r="G381" i="5"/>
  <c r="G512" i="5"/>
  <c r="G127" i="5"/>
  <c r="G91" i="5"/>
  <c r="G364" i="5"/>
  <c r="G356" i="5"/>
  <c r="G348" i="5"/>
  <c r="G340" i="5"/>
  <c r="G332" i="5"/>
  <c r="G324" i="5"/>
  <c r="G316" i="5"/>
  <c r="G308" i="5"/>
  <c r="G300" i="5"/>
  <c r="G292" i="5"/>
  <c r="G284" i="5"/>
  <c r="G276" i="5"/>
  <c r="G268" i="5"/>
  <c r="G260" i="5"/>
  <c r="G252" i="5"/>
  <c r="G244" i="5"/>
  <c r="G236" i="5"/>
  <c r="G228" i="5"/>
  <c r="G220" i="5"/>
  <c r="G212" i="5"/>
  <c r="G204" i="5"/>
  <c r="G196" i="5"/>
  <c r="G188" i="5"/>
  <c r="G180" i="5"/>
  <c r="G172" i="5"/>
  <c r="G164" i="5"/>
  <c r="G156" i="5"/>
  <c r="G140" i="5"/>
  <c r="G132" i="5"/>
  <c r="G124" i="5"/>
  <c r="G116" i="5"/>
  <c r="G108" i="5"/>
  <c r="G100" i="5"/>
  <c r="G84" i="5"/>
  <c r="G76" i="5"/>
  <c r="G68" i="5"/>
  <c r="G60" i="5"/>
  <c r="G52" i="5"/>
  <c r="G44" i="5"/>
  <c r="G36" i="5"/>
  <c r="G28" i="5"/>
  <c r="G20" i="5"/>
  <c r="G12" i="5"/>
  <c r="F4" i="5"/>
  <c r="G4" i="5" s="1"/>
  <c r="G758" i="5"/>
  <c r="G751" i="5"/>
  <c r="G737" i="5"/>
  <c r="G387" i="5"/>
  <c r="G744" i="5"/>
  <c r="G780" i="5"/>
  <c r="G766" i="5"/>
  <c r="G787" i="5"/>
  <c r="G773" i="5"/>
  <c r="G423" i="5"/>
  <c r="G409" i="5"/>
  <c r="G809" i="5"/>
  <c r="G795" i="5"/>
  <c r="G802" i="5"/>
  <c r="G816" i="5"/>
  <c r="G845" i="5"/>
  <c r="G838" i="5"/>
  <c r="G852" i="5"/>
  <c r="G831" i="5"/>
  <c r="G824" i="5"/>
  <c r="G467" i="5"/>
  <c r="G481" i="5"/>
  <c r="G853" i="5"/>
  <c r="G881" i="5"/>
  <c r="G860" i="5"/>
  <c r="G867" i="5"/>
  <c r="G874" i="5"/>
  <c r="G496" i="5"/>
  <c r="G503" i="5"/>
  <c r="G889" i="5"/>
  <c r="G903" i="5"/>
  <c r="G910" i="5"/>
  <c r="G539" i="5"/>
  <c r="G896" i="5"/>
  <c r="G932" i="5"/>
  <c r="G925" i="5"/>
  <c r="G939" i="5"/>
  <c r="G918" i="5"/>
  <c r="G561" i="5"/>
  <c r="G989" i="5"/>
  <c r="G996" i="5"/>
  <c r="G1003" i="5"/>
  <c r="G982" i="5"/>
  <c r="G625" i="5"/>
  <c r="G632" i="5"/>
  <c r="G611" i="5"/>
  <c r="G1025" i="5"/>
  <c r="G1032" i="5"/>
  <c r="G1018" i="5"/>
  <c r="G1011" i="5"/>
  <c r="G1043" i="5"/>
  <c r="G1050" i="5"/>
  <c r="G1064" i="5"/>
  <c r="G1057" i="5"/>
  <c r="G700" i="5"/>
  <c r="G672" i="5"/>
  <c r="G1090" i="5"/>
  <c r="G1083" i="5"/>
  <c r="G1069" i="5"/>
  <c r="G1076" i="5"/>
  <c r="G712" i="5"/>
  <c r="G768" i="5"/>
  <c r="G612" i="5"/>
  <c r="G685" i="5"/>
  <c r="G668" i="5"/>
  <c r="G575" i="5"/>
  <c r="G796" i="5"/>
  <c r="G817" i="5"/>
  <c r="G803" i="5"/>
  <c r="G810" i="5"/>
  <c r="G439" i="5"/>
  <c r="G432" i="5"/>
  <c r="G868" i="5"/>
  <c r="G854" i="5"/>
  <c r="G875" i="5"/>
  <c r="G882" i="5"/>
  <c r="G861" i="5"/>
  <c r="G504" i="5"/>
  <c r="G511" i="5"/>
  <c r="G897" i="5"/>
  <c r="G911" i="5"/>
  <c r="G890" i="5"/>
  <c r="G904" i="5"/>
  <c r="G519" i="5"/>
  <c r="G1063" i="5"/>
  <c r="G1049" i="5"/>
  <c r="G1042" i="5"/>
  <c r="G692" i="5"/>
  <c r="G1056" i="5"/>
  <c r="G354" i="5"/>
  <c r="G346" i="5"/>
  <c r="G338" i="5"/>
  <c r="G330" i="5"/>
  <c r="G322" i="5"/>
  <c r="G314" i="5"/>
  <c r="G306" i="5"/>
  <c r="G298" i="5"/>
  <c r="G290" i="5"/>
  <c r="G282" i="5"/>
  <c r="G274" i="5"/>
  <c r="G266" i="5"/>
  <c r="G258" i="5"/>
  <c r="G250" i="5"/>
  <c r="G242" i="5"/>
  <c r="G234" i="5"/>
  <c r="G226" i="5"/>
  <c r="G218" i="5"/>
  <c r="G210" i="5"/>
  <c r="G202" i="5"/>
  <c r="G194" i="5"/>
  <c r="G186" i="5"/>
  <c r="G178" i="5"/>
  <c r="G170" i="5"/>
  <c r="G162" i="5"/>
  <c r="G154" i="5"/>
  <c r="G146" i="5"/>
  <c r="G138" i="5"/>
  <c r="G130" i="5"/>
  <c r="G122" i="5"/>
  <c r="G114" i="5"/>
  <c r="G106" i="5"/>
  <c r="G98" i="5"/>
  <c r="G82" i="5"/>
  <c r="G74" i="5"/>
  <c r="G66" i="5"/>
  <c r="G58" i="5"/>
  <c r="G50" i="5"/>
  <c r="G42" i="5"/>
  <c r="G34" i="5"/>
  <c r="G26" i="5"/>
  <c r="G18" i="5"/>
  <c r="G10" i="5"/>
  <c r="F2" i="5"/>
  <c r="G2" i="5" s="1"/>
  <c r="G753" i="5"/>
  <c r="G746" i="5"/>
  <c r="G739" i="5"/>
  <c r="G375" i="5"/>
  <c r="G368" i="5"/>
  <c r="G789" i="5"/>
  <c r="G775" i="5"/>
  <c r="G782" i="5"/>
  <c r="G425" i="5"/>
  <c r="G797" i="5"/>
  <c r="G811" i="5"/>
  <c r="G818" i="5"/>
  <c r="G804" i="5"/>
  <c r="G440" i="5"/>
  <c r="G826" i="5"/>
  <c r="G825" i="5"/>
  <c r="G847" i="5"/>
  <c r="G833" i="5"/>
  <c r="G840" i="5"/>
  <c r="G476" i="5"/>
  <c r="G876" i="5"/>
  <c r="G862" i="5"/>
  <c r="G883" i="5"/>
  <c r="G869" i="5"/>
  <c r="G856" i="5"/>
  <c r="G855" i="5"/>
  <c r="G505" i="5"/>
  <c r="G940" i="5"/>
  <c r="G926" i="5"/>
  <c r="G919" i="5"/>
  <c r="G933" i="5"/>
  <c r="G555" i="5"/>
  <c r="G576" i="5"/>
  <c r="G948" i="5"/>
  <c r="G962" i="5"/>
  <c r="G955" i="5"/>
  <c r="G969" i="5"/>
  <c r="G591" i="5"/>
  <c r="G1005" i="5"/>
  <c r="G977" i="5"/>
  <c r="G998" i="5"/>
  <c r="G991" i="5"/>
  <c r="G634" i="5"/>
  <c r="G984" i="5"/>
  <c r="G1006" i="5"/>
  <c r="G1013" i="5"/>
  <c r="G1020" i="5"/>
  <c r="G1034" i="5"/>
  <c r="G1027" i="5"/>
  <c r="G642" i="5"/>
  <c r="G1062" i="5"/>
  <c r="G1041" i="5"/>
  <c r="G1055" i="5"/>
  <c r="G1048" i="5"/>
  <c r="G1081" i="5"/>
  <c r="G1074" i="5"/>
  <c r="G1095" i="5"/>
  <c r="G1067" i="5"/>
  <c r="G724" i="5"/>
  <c r="G1088" i="5"/>
  <c r="G710" i="5"/>
  <c r="G433" i="5"/>
  <c r="G877" i="5"/>
  <c r="G418" i="5"/>
  <c r="G477" i="5"/>
  <c r="G547" i="5"/>
  <c r="G483" i="5"/>
  <c r="G1068" i="5"/>
  <c r="G1089" i="5"/>
  <c r="G1082" i="5"/>
  <c r="G1075" i="5"/>
  <c r="G725" i="5"/>
  <c r="G704" i="5"/>
  <c r="G353" i="5"/>
  <c r="G345" i="5"/>
  <c r="G337" i="5"/>
  <c r="G329" i="5"/>
  <c r="G321" i="5"/>
  <c r="G313" i="5"/>
  <c r="G305" i="5"/>
  <c r="G297" i="5"/>
  <c r="G289" i="5"/>
  <c r="G281" i="5"/>
  <c r="G273" i="5"/>
  <c r="G265" i="5"/>
  <c r="G257" i="5"/>
  <c r="G249" i="5"/>
  <c r="G241" i="5"/>
  <c r="G233" i="5"/>
  <c r="G225" i="5"/>
  <c r="G217" i="5"/>
  <c r="G209" i="5"/>
  <c r="G201" i="5"/>
  <c r="G193" i="5"/>
  <c r="G185" i="5"/>
  <c r="G177" i="5"/>
  <c r="G169" i="5"/>
  <c r="G161" i="5"/>
  <c r="G153" i="5"/>
  <c r="G145" i="5"/>
  <c r="G137" i="5"/>
  <c r="G129" i="5"/>
  <c r="G121" i="5"/>
  <c r="G113" i="5"/>
  <c r="G105" i="5"/>
  <c r="G97" i="5"/>
  <c r="G89" i="5"/>
  <c r="G81" i="5"/>
  <c r="G73" i="5"/>
  <c r="G65" i="5"/>
  <c r="G57" i="5"/>
  <c r="G49" i="5"/>
  <c r="G41" i="5"/>
  <c r="G33" i="5"/>
  <c r="G25" i="5"/>
  <c r="G17" i="5"/>
  <c r="G9" i="5"/>
  <c r="G718" i="5"/>
  <c r="G618" i="5"/>
  <c r="G482" i="5"/>
  <c r="G546" i="5"/>
  <c r="G788" i="5"/>
  <c r="G781" i="5"/>
  <c r="G767" i="5"/>
  <c r="G774" i="5"/>
  <c r="G417" i="5"/>
  <c r="G403" i="5"/>
  <c r="G846" i="5"/>
  <c r="G839" i="5"/>
  <c r="G961" i="5"/>
  <c r="G947" i="5"/>
  <c r="G968" i="5"/>
  <c r="G954" i="5"/>
  <c r="G1026" i="5"/>
  <c r="G1012" i="5"/>
  <c r="G1033" i="5"/>
  <c r="G1019" i="5"/>
  <c r="G360" i="5"/>
  <c r="G352" i="5"/>
  <c r="G344" i="5"/>
  <c r="G336" i="5"/>
  <c r="G328" i="5"/>
  <c r="G320" i="5"/>
  <c r="G312" i="5"/>
  <c r="G304" i="5"/>
  <c r="G296" i="5"/>
  <c r="G288" i="5"/>
  <c r="G280" i="5"/>
  <c r="G272" i="5"/>
  <c r="G264" i="5"/>
  <c r="G256" i="5"/>
  <c r="G248" i="5"/>
  <c r="G232" i="5"/>
  <c r="G224" i="5"/>
  <c r="G216" i="5"/>
  <c r="G208" i="5"/>
  <c r="G200" i="5"/>
  <c r="G192" i="5"/>
  <c r="G184" i="5"/>
  <c r="G176" i="5"/>
  <c r="G168" i="5"/>
  <c r="G160" i="5"/>
  <c r="G152" i="5"/>
  <c r="G144" i="5"/>
  <c r="G136" i="5"/>
  <c r="G120" i="5"/>
  <c r="G112" i="5"/>
  <c r="G104" i="5"/>
  <c r="G96" i="5"/>
  <c r="G88" i="5"/>
  <c r="G80" i="5"/>
  <c r="G72" i="5"/>
  <c r="G64" i="5"/>
  <c r="G56" i="5"/>
  <c r="G48" i="5"/>
  <c r="G40" i="5"/>
  <c r="G32" i="5"/>
  <c r="G24" i="5"/>
  <c r="G16" i="5"/>
  <c r="G8" i="5"/>
  <c r="G490" i="5"/>
  <c r="G554" i="5"/>
  <c r="G656" i="5"/>
  <c r="G684" i="5"/>
  <c r="G738" i="5"/>
  <c r="G759" i="5"/>
  <c r="G745" i="5"/>
  <c r="G752" i="5"/>
  <c r="G395" i="5"/>
  <c r="G997" i="5"/>
  <c r="G983" i="5"/>
  <c r="G1004" i="5"/>
  <c r="G990" i="5"/>
  <c r="G633" i="5"/>
  <c r="G640" i="5"/>
  <c r="G619" i="5"/>
  <c r="G626" i="5"/>
  <c r="G359" i="5"/>
  <c r="G351" i="5"/>
  <c r="G343" i="5"/>
  <c r="G335" i="5"/>
  <c r="G327" i="5"/>
  <c r="G319" i="5"/>
  <c r="G311" i="5"/>
  <c r="G303" i="5"/>
  <c r="G295" i="5"/>
  <c r="G287" i="5"/>
  <c r="G279" i="5"/>
  <c r="G271" i="5"/>
  <c r="G263" i="5"/>
  <c r="G255" i="5"/>
  <c r="G247" i="5"/>
  <c r="G231" i="5"/>
  <c r="G223" i="5"/>
  <c r="G215" i="5"/>
  <c r="G207" i="5"/>
  <c r="G199" i="5"/>
  <c r="G191" i="5"/>
  <c r="G183" i="5"/>
  <c r="G175" i="5"/>
  <c r="G167" i="5"/>
  <c r="G159" i="5"/>
  <c r="G151" i="5"/>
  <c r="G143" i="5"/>
  <c r="G135" i="5"/>
  <c r="G119" i="5"/>
  <c r="G111" i="5"/>
  <c r="G103" i="5"/>
  <c r="G95" i="5"/>
  <c r="G87" i="5"/>
  <c r="G79" i="5"/>
  <c r="G71" i="5"/>
  <c r="G63" i="5"/>
  <c r="G55" i="5"/>
  <c r="G47" i="5"/>
  <c r="G39" i="5"/>
  <c r="G31" i="5"/>
  <c r="G23" i="5"/>
  <c r="G15" i="5"/>
  <c r="F7" i="5"/>
  <c r="G7" i="5" s="1"/>
  <c r="G454" i="5"/>
  <c r="G518" i="5"/>
  <c r="G489" i="5"/>
  <c r="G662" i="5"/>
  <c r="G373" i="5"/>
  <c r="G641" i="5"/>
  <c r="G424" i="5"/>
  <c r="G584" i="5"/>
  <c r="G832" i="5"/>
  <c r="G431" i="5"/>
  <c r="G583" i="5"/>
  <c r="G733" i="5"/>
  <c r="G754" i="5"/>
  <c r="G747" i="5"/>
  <c r="G761" i="5"/>
  <c r="G740" i="5"/>
  <c r="G790" i="5"/>
  <c r="G769" i="5"/>
  <c r="G783" i="5"/>
  <c r="G798" i="5"/>
  <c r="G819" i="5"/>
  <c r="G805" i="5"/>
  <c r="G812" i="5"/>
  <c r="G828" i="5"/>
  <c r="G834" i="5"/>
  <c r="G841" i="5"/>
  <c r="G827" i="5"/>
  <c r="G891" i="5"/>
  <c r="G898" i="5"/>
  <c r="G884" i="5"/>
  <c r="G905" i="5"/>
  <c r="G941" i="5"/>
  <c r="G934" i="5"/>
  <c r="G927" i="5"/>
  <c r="G949" i="5"/>
  <c r="G963" i="5"/>
  <c r="G970" i="5"/>
  <c r="G956" i="5"/>
  <c r="G978" i="5"/>
  <c r="G985" i="5"/>
  <c r="G999" i="5"/>
  <c r="G1022" i="5"/>
  <c r="G1036" i="5"/>
  <c r="G1015" i="5"/>
  <c r="G1029" i="5"/>
  <c r="G1047" i="5"/>
  <c r="G1054" i="5"/>
  <c r="G1061" i="5"/>
  <c r="G1093" i="5"/>
  <c r="G1079" i="5"/>
  <c r="G1086" i="5"/>
  <c r="G691" i="5"/>
  <c r="G639" i="5"/>
  <c r="G606" i="5"/>
  <c r="G414" i="5"/>
  <c r="G486" i="5"/>
  <c r="G542" i="5"/>
  <c r="G928" i="5"/>
  <c r="G393" i="5"/>
  <c r="G705" i="5"/>
  <c r="G661" i="5"/>
  <c r="G380" i="5"/>
  <c r="G444" i="5"/>
  <c r="G524" i="5"/>
  <c r="G888" i="5"/>
  <c r="G730" i="5"/>
  <c r="G589" i="5"/>
  <c r="G397" i="5"/>
  <c r="G461" i="5"/>
  <c r="G525" i="5"/>
  <c r="G709" i="5"/>
  <c r="G665" i="5"/>
  <c r="G488" i="5"/>
  <c r="G703" i="5"/>
  <c r="G667" i="5"/>
  <c r="G378" i="5"/>
  <c r="G442" i="5"/>
  <c r="G498" i="5"/>
  <c r="G562" i="5"/>
  <c r="G688" i="5"/>
  <c r="G599" i="5"/>
  <c r="G487" i="5"/>
  <c r="G734" i="5"/>
  <c r="G755" i="5"/>
  <c r="G748" i="5"/>
  <c r="G741" i="5"/>
  <c r="G762" i="5"/>
  <c r="G777" i="5"/>
  <c r="G770" i="5"/>
  <c r="G791" i="5"/>
  <c r="G799" i="5"/>
  <c r="G813" i="5"/>
  <c r="G820" i="5"/>
  <c r="G806" i="5"/>
  <c r="G870" i="5"/>
  <c r="G863" i="5"/>
  <c r="G906" i="5"/>
  <c r="G892" i="5"/>
  <c r="G913" i="5"/>
  <c r="G885" i="5"/>
  <c r="G899" i="5"/>
  <c r="G942" i="5"/>
  <c r="G921" i="5"/>
  <c r="G935" i="5"/>
  <c r="G914" i="5"/>
  <c r="G971" i="5"/>
  <c r="G950" i="5"/>
  <c r="G964" i="5"/>
  <c r="G957" i="5"/>
  <c r="G986" i="5"/>
  <c r="G1000" i="5"/>
  <c r="G993" i="5"/>
  <c r="G979" i="5"/>
  <c r="G1014" i="5"/>
  <c r="G1035" i="5"/>
  <c r="G1007" i="5"/>
  <c r="G1028" i="5"/>
  <c r="G1021" i="5"/>
  <c r="G1039" i="5"/>
  <c r="G1060" i="5"/>
  <c r="G1053" i="5"/>
  <c r="G1046" i="5"/>
  <c r="G699" i="5"/>
  <c r="G647" i="5"/>
  <c r="G614" i="5"/>
  <c r="G422" i="5"/>
  <c r="G494" i="5"/>
  <c r="G550" i="5"/>
  <c r="G848" i="5"/>
  <c r="G401" i="5"/>
  <c r="G713" i="5"/>
  <c r="G669" i="5"/>
  <c r="G388" i="5"/>
  <c r="G452" i="5"/>
  <c r="G532" i="5"/>
  <c r="G630" i="5"/>
  <c r="G597" i="5"/>
  <c r="G405" i="5"/>
  <c r="G469" i="5"/>
  <c r="G533" i="5"/>
  <c r="G960" i="5"/>
  <c r="G717" i="5"/>
  <c r="G673" i="5"/>
  <c r="G376" i="5"/>
  <c r="G491" i="5"/>
  <c r="G711" i="5"/>
  <c r="G675" i="5"/>
  <c r="G386" i="5"/>
  <c r="G450" i="5"/>
  <c r="G506" i="5"/>
  <c r="G570" i="5"/>
  <c r="G1040" i="5"/>
  <c r="G523" i="5"/>
  <c r="G696" i="5"/>
  <c r="G615" i="5"/>
  <c r="G742" i="5"/>
  <c r="G763" i="5"/>
  <c r="G735" i="5"/>
  <c r="G756" i="5"/>
  <c r="G749" i="5"/>
  <c r="G785" i="5"/>
  <c r="G778" i="5"/>
  <c r="G771" i="5"/>
  <c r="G764" i="5"/>
  <c r="G835" i="5"/>
  <c r="G849" i="5"/>
  <c r="G842" i="5"/>
  <c r="G857" i="5"/>
  <c r="G871" i="5"/>
  <c r="G878" i="5"/>
  <c r="G886" i="5"/>
  <c r="G907" i="5"/>
  <c r="G900" i="5"/>
  <c r="G893" i="5"/>
  <c r="G936" i="5"/>
  <c r="G915" i="5"/>
  <c r="G922" i="5"/>
  <c r="G929" i="5"/>
  <c r="G943" i="5"/>
  <c r="G958" i="5"/>
  <c r="G972" i="5"/>
  <c r="G965" i="5"/>
  <c r="G951" i="5"/>
  <c r="G1001" i="5"/>
  <c r="G980" i="5"/>
  <c r="G994" i="5"/>
  <c r="G987" i="5"/>
  <c r="G1030" i="5"/>
  <c r="G1009" i="5"/>
  <c r="G1023" i="5"/>
  <c r="G1073" i="5"/>
  <c r="G1087" i="5"/>
  <c r="G707" i="5"/>
  <c r="G655" i="5"/>
  <c r="G622" i="5"/>
  <c r="G430" i="5"/>
  <c r="G502" i="5"/>
  <c r="G558" i="5"/>
  <c r="G776" i="5"/>
  <c r="G1008" i="5"/>
  <c r="G721" i="5"/>
  <c r="G677" i="5"/>
  <c r="G396" i="5"/>
  <c r="G460" i="5"/>
  <c r="G540" i="5"/>
  <c r="G638" i="5"/>
  <c r="G605" i="5"/>
  <c r="G413" i="5"/>
  <c r="G485" i="5"/>
  <c r="G541" i="5"/>
  <c r="G384" i="5"/>
  <c r="G448" i="5"/>
  <c r="G719" i="5"/>
  <c r="G586" i="5"/>
  <c r="G394" i="5"/>
  <c r="G458" i="5"/>
  <c r="G514" i="5"/>
  <c r="G578" i="5"/>
  <c r="G435" i="5"/>
  <c r="G1080" i="5"/>
  <c r="G716" i="5"/>
  <c r="G527" i="5"/>
  <c r="G664" i="5"/>
  <c r="G535" i="5"/>
  <c r="G743" i="5"/>
  <c r="G757" i="5"/>
  <c r="G750" i="5"/>
  <c r="G814" i="5"/>
  <c r="G807" i="5"/>
  <c r="G821" i="5"/>
  <c r="G793" i="5"/>
  <c r="G843" i="5"/>
  <c r="G836" i="5"/>
  <c r="G850" i="5"/>
  <c r="G829" i="5"/>
  <c r="G858" i="5"/>
  <c r="G879" i="5"/>
  <c r="G865" i="5"/>
  <c r="G901" i="5"/>
  <c r="G908" i="5"/>
  <c r="G894" i="5"/>
  <c r="G887" i="5"/>
  <c r="G930" i="5"/>
  <c r="G923" i="5"/>
  <c r="G937" i="5"/>
  <c r="G916" i="5"/>
  <c r="G945" i="5"/>
  <c r="G959" i="5"/>
  <c r="G966" i="5"/>
  <c r="G973" i="5"/>
  <c r="G988" i="5"/>
  <c r="G995" i="5"/>
  <c r="G981" i="5"/>
  <c r="G1002" i="5"/>
  <c r="G1045" i="5"/>
  <c r="G1059" i="5"/>
  <c r="G1052" i="5"/>
  <c r="G1038" i="5"/>
  <c r="G1066" i="5"/>
  <c r="G1097" i="5"/>
  <c r="G1071" i="5"/>
  <c r="G1085" i="5"/>
  <c r="G1092" i="5"/>
  <c r="G1078" i="5"/>
  <c r="G944" i="5"/>
  <c r="G715" i="5"/>
  <c r="G663" i="5"/>
  <c r="G374" i="5"/>
  <c r="G438" i="5"/>
  <c r="G510" i="5"/>
  <c r="G566" i="5"/>
  <c r="G686" i="5"/>
  <c r="G650" i="5"/>
  <c r="G609" i="5"/>
  <c r="G920" i="5"/>
  <c r="G729" i="5"/>
  <c r="G588" i="5"/>
  <c r="G404" i="5"/>
  <c r="G468" i="5"/>
  <c r="G548" i="5"/>
  <c r="G690" i="5"/>
  <c r="G646" i="5"/>
  <c r="G613" i="5"/>
  <c r="G421" i="5"/>
  <c r="G493" i="5"/>
  <c r="G549" i="5"/>
  <c r="G800" i="5"/>
  <c r="G592" i="5"/>
  <c r="G392" i="5"/>
  <c r="G456" i="5"/>
  <c r="G627" i="5"/>
  <c r="G594" i="5"/>
  <c r="G402" i="5"/>
  <c r="G466" i="5"/>
  <c r="G522" i="5"/>
  <c r="G371" i="5"/>
  <c r="G872" i="5"/>
  <c r="G628" i="5"/>
  <c r="G419" i="5"/>
  <c r="G563" i="5"/>
  <c r="G728" i="5"/>
  <c r="G443" i="5"/>
  <c r="G992" i="5"/>
  <c r="G383" i="5"/>
  <c r="G543" i="5"/>
  <c r="G572" i="5"/>
  <c r="G551" i="5"/>
  <c r="G765" i="5"/>
  <c r="G779" i="5"/>
  <c r="G786" i="5"/>
  <c r="G772" i="5"/>
  <c r="G815" i="5"/>
  <c r="G801" i="5"/>
  <c r="G822" i="5"/>
  <c r="G794" i="5"/>
  <c r="G823" i="5"/>
  <c r="G837" i="5"/>
  <c r="G830" i="5"/>
  <c r="G844" i="5"/>
  <c r="G851" i="5"/>
  <c r="G866" i="5"/>
  <c r="G859" i="5"/>
  <c r="G873" i="5"/>
  <c r="G895" i="5"/>
  <c r="G902" i="5"/>
  <c r="G909" i="5"/>
  <c r="G917" i="5"/>
  <c r="G938" i="5"/>
  <c r="G931" i="5"/>
  <c r="G924" i="5"/>
  <c r="G974" i="5"/>
  <c r="G953" i="5"/>
  <c r="G967" i="5"/>
  <c r="G975" i="5"/>
  <c r="G946" i="5"/>
  <c r="G1017" i="5"/>
  <c r="G1031" i="5"/>
  <c r="G1010" i="5"/>
  <c r="G1058" i="5"/>
  <c r="G1037" i="5"/>
  <c r="G1051" i="5"/>
  <c r="G1044" i="5"/>
  <c r="G1065" i="5"/>
  <c r="G1077" i="5"/>
  <c r="G1091" i="5"/>
  <c r="G1084" i="5"/>
  <c r="G1070" i="5"/>
  <c r="G864" i="5"/>
  <c r="G723" i="5"/>
  <c r="G671" i="5"/>
  <c r="G382" i="5"/>
  <c r="G446" i="5"/>
  <c r="G513" i="5"/>
  <c r="G574" i="5"/>
  <c r="G694" i="5"/>
  <c r="G658" i="5"/>
  <c r="G617" i="5"/>
  <c r="G629" i="5"/>
  <c r="G596" i="5"/>
  <c r="G412" i="5"/>
  <c r="G484" i="5"/>
  <c r="G556" i="5"/>
  <c r="G698" i="5"/>
  <c r="G654" i="5"/>
  <c r="G621" i="5"/>
  <c r="G429" i="5"/>
  <c r="G501" i="5"/>
  <c r="G557" i="5"/>
  <c r="G600" i="5"/>
  <c r="G400" i="5"/>
  <c r="G464" i="5"/>
  <c r="G520" i="5"/>
  <c r="G635" i="5"/>
  <c r="G602" i="5"/>
  <c r="G410" i="5"/>
  <c r="G474" i="5"/>
  <c r="G530" i="5"/>
  <c r="G792" i="5"/>
  <c r="G644" i="5"/>
  <c r="G427" i="5"/>
  <c r="G528" i="5"/>
  <c r="G636" i="5"/>
  <c r="G912" i="5"/>
  <c r="G624" i="5"/>
  <c r="G399" i="5"/>
  <c r="G559" i="5"/>
  <c r="G580" i="5"/>
  <c r="G455" i="5"/>
  <c r="G567" i="5"/>
  <c r="D3" i="3"/>
  <c r="E3" i="3" s="1"/>
  <c r="B31" i="4" s="1"/>
  <c r="I29" i="4"/>
  <c r="I30" i="4" s="1"/>
  <c r="B2" i="3"/>
  <c r="D2" i="3" s="1"/>
  <c r="D13" i="4" l="1"/>
  <c r="I25" i="4" s="1"/>
  <c r="C2" i="3"/>
  <c r="C4" i="3" s="1"/>
  <c r="C5" i="3" l="1"/>
  <c r="C6" i="3" s="1"/>
  <c r="C7" i="3" s="1"/>
  <c r="E2" i="3"/>
  <c r="B28" i="4" s="1"/>
  <c r="B25" i="4" l="1"/>
</calcChain>
</file>

<file path=xl/sharedStrings.xml><?xml version="1.0" encoding="utf-8"?>
<sst xmlns="http://schemas.openxmlformats.org/spreadsheetml/2006/main" count="233" uniqueCount="142">
  <si>
    <t>monthly pay</t>
  </si>
  <si>
    <t>tot num pay</t>
  </si>
  <si>
    <t>1st</t>
  </si>
  <si>
    <t>final</t>
  </si>
  <si>
    <t>total</t>
  </si>
  <si>
    <r>
      <t>·</t>
    </r>
    <r>
      <rPr>
        <sz val="12"/>
        <color indexed="8"/>
        <rFont val="Calibri"/>
        <family val="2"/>
      </rPr>
      <t xml:space="preserve">      The fee is split into equal monthly amounts. </t>
    </r>
  </si>
  <si>
    <t>OPTION ONE - MONTHLY PAYMENTS</t>
  </si>
  <si>
    <t>Booking Date:</t>
  </si>
  <si>
    <t>Wedding Date:</t>
  </si>
  <si>
    <t>How many payments are due and how much are they?</t>
  </si>
  <si>
    <t>When are they due?</t>
  </si>
  <si>
    <t>When is the first payment due?</t>
  </si>
  <si>
    <t>When is the last payment due?</t>
  </si>
  <si>
    <t>Venue Hire Fee:</t>
  </si>
  <si>
    <t>OPTION TWO - 4 EQUAL PAYMENTS</t>
  </si>
  <si>
    <t>How much is each payment?</t>
  </si>
  <si>
    <t>Payment 1</t>
  </si>
  <si>
    <t>Payment 2</t>
  </si>
  <si>
    <t>Payment 3</t>
  </si>
  <si>
    <t>Payment 4</t>
  </si>
  <si>
    <r>
      <t>·</t>
    </r>
    <r>
      <rPr>
        <sz val="12"/>
        <color indexed="8"/>
        <rFont val="Calibri"/>
        <family val="2"/>
      </rPr>
      <t>      The final payment will be made approx 2 months prior the event.</t>
    </r>
  </si>
  <si>
    <t>·      The final payment will be made approx 2 months prior the event.</t>
  </si>
  <si>
    <r>
      <t>·</t>
    </r>
    <r>
      <rPr>
        <sz val="12"/>
        <color indexed="8"/>
        <rFont val="Calibri"/>
        <family val="2"/>
      </rPr>
      <t>      Payments 2 &amp; 3 will be split equally between payments 1 &amp; 4.</t>
    </r>
  </si>
  <si>
    <r>
      <t>·</t>
    </r>
    <r>
      <rPr>
        <sz val="12"/>
        <color indexed="8"/>
        <rFont val="Calibri"/>
        <family val="2"/>
      </rPr>
      <t xml:space="preserve">      Payments commence approx 1 month following your deposit </t>
    </r>
  </si>
  <si>
    <r>
      <t>·</t>
    </r>
    <r>
      <rPr>
        <sz val="12"/>
        <color indexed="8"/>
        <rFont val="Calibri"/>
        <family val="2"/>
      </rPr>
      <t>      Payments commence approx 1 month following your deposit.</t>
    </r>
  </si>
  <si>
    <t xml:space="preserve">·      The fee is split into equal monthly amounts. </t>
  </si>
  <si>
    <r>
      <t>·</t>
    </r>
    <r>
      <rPr>
        <sz val="12"/>
        <color indexed="8"/>
        <rFont val="Calibri"/>
        <family val="2"/>
      </rPr>
      <t>      Payments to be received by 1st or 15th of every month (TBA)</t>
    </r>
  </si>
  <si>
    <t>Sunday</t>
  </si>
  <si>
    <t>Monday</t>
  </si>
  <si>
    <t>Tuesday</t>
  </si>
  <si>
    <t>Wednesday</t>
  </si>
  <si>
    <t>Thursday</t>
  </si>
  <si>
    <t>Friday</t>
  </si>
  <si>
    <t>Saturday</t>
  </si>
  <si>
    <t>Date</t>
  </si>
  <si>
    <t>Day</t>
  </si>
  <si>
    <t>Year</t>
  </si>
  <si>
    <t>BH</t>
  </si>
  <si>
    <t>Bank Holiday</t>
  </si>
  <si>
    <t>Tariff is for exclusive use of Heaton House Farm Wedding Venue for up to 200 guests and includes VAT where</t>
  </si>
  <si>
    <t>confirmed.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</si>
  <si>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</si>
  <si>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</si>
  <si>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</si>
  <si>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</si>
  <si>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</si>
  <si>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</si>
  <si>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</si>
  <si>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</si>
  <si>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</si>
  <si>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</si>
  <si>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</si>
  <si>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</si>
  <si>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BH plus</t>
  </si>
  <si>
    <t>Month</t>
  </si>
  <si>
    <t>BH PLUS</t>
  </si>
  <si>
    <t>January Monday</t>
  </si>
  <si>
    <t>January Tuesday</t>
  </si>
  <si>
    <t>January Wednesday</t>
  </si>
  <si>
    <t>January Thursday</t>
  </si>
  <si>
    <t>January Friday</t>
  </si>
  <si>
    <t>January Saturday</t>
  </si>
  <si>
    <t>January Sunday</t>
  </si>
  <si>
    <t>February Monday</t>
  </si>
  <si>
    <t>February Tuesday</t>
  </si>
  <si>
    <t>February Wednesday</t>
  </si>
  <si>
    <t>February Thursday</t>
  </si>
  <si>
    <t>February Friday</t>
  </si>
  <si>
    <t>February Saturday</t>
  </si>
  <si>
    <t>February Sunday</t>
  </si>
  <si>
    <t>March Monday</t>
  </si>
  <si>
    <t>March Tuesday</t>
  </si>
  <si>
    <t>March Wednesday</t>
  </si>
  <si>
    <t>March Thursday</t>
  </si>
  <si>
    <t>March Friday</t>
  </si>
  <si>
    <t>March Saturday</t>
  </si>
  <si>
    <t>March Sunday</t>
  </si>
  <si>
    <t>April Monday</t>
  </si>
  <si>
    <t>April Tuesday</t>
  </si>
  <si>
    <t>April Wednesday</t>
  </si>
  <si>
    <t>April Thursday</t>
  </si>
  <si>
    <t>April Friday</t>
  </si>
  <si>
    <t>April Saturday</t>
  </si>
  <si>
    <t>April Sunday</t>
  </si>
  <si>
    <t>May Monday</t>
  </si>
  <si>
    <t>May Tuesday</t>
  </si>
  <si>
    <t>May Wednesday</t>
  </si>
  <si>
    <t>May Thursday</t>
  </si>
  <si>
    <t>May Friday</t>
  </si>
  <si>
    <t>May Saturday</t>
  </si>
  <si>
    <t>May Sunday</t>
  </si>
  <si>
    <t>June Monday</t>
  </si>
  <si>
    <t>June Tuesday</t>
  </si>
  <si>
    <t>June Wednesday</t>
  </si>
  <si>
    <t>June Thursday</t>
  </si>
  <si>
    <t>June Friday</t>
  </si>
  <si>
    <t>June Saturday</t>
  </si>
  <si>
    <t>June Sunday</t>
  </si>
  <si>
    <t>July Monday</t>
  </si>
  <si>
    <t>July Tuesday</t>
  </si>
  <si>
    <t>July Wednesday</t>
  </si>
  <si>
    <t>July Thursday</t>
  </si>
  <si>
    <t>July Friday</t>
  </si>
  <si>
    <t>July Saturday</t>
  </si>
  <si>
    <t>July Sunday</t>
  </si>
  <si>
    <t>August Monday</t>
  </si>
  <si>
    <t>August Tuesday</t>
  </si>
  <si>
    <t>August Wednesday</t>
  </si>
  <si>
    <t>August Thursday</t>
  </si>
  <si>
    <t>August Friday</t>
  </si>
  <si>
    <t>August Saturday</t>
  </si>
  <si>
    <t>August Sunday</t>
  </si>
  <si>
    <t>September Monday</t>
  </si>
  <si>
    <t>September Tuesday</t>
  </si>
  <si>
    <t>September Wednesday</t>
  </si>
  <si>
    <t>September Thursday</t>
  </si>
  <si>
    <t>September Friday</t>
  </si>
  <si>
    <t>September Saturday</t>
  </si>
  <si>
    <t>September Sunday</t>
  </si>
  <si>
    <t>October Monday</t>
  </si>
  <si>
    <t>October Tuesday</t>
  </si>
  <si>
    <t>October Wednesday</t>
  </si>
  <si>
    <t>October Thursday</t>
  </si>
  <si>
    <t>October Friday</t>
  </si>
  <si>
    <t>October Saturday</t>
  </si>
  <si>
    <t>October Sunday</t>
  </si>
  <si>
    <t>November Monday</t>
  </si>
  <si>
    <t>November Tuesday</t>
  </si>
  <si>
    <t>November Wednesday</t>
  </si>
  <si>
    <t>November Thursday</t>
  </si>
  <si>
    <t>November Friday</t>
  </si>
  <si>
    <t>November Saturday</t>
  </si>
  <si>
    <t>November Sunday</t>
  </si>
  <si>
    <t>December Monday</t>
  </si>
  <si>
    <t>December Tuesday</t>
  </si>
  <si>
    <t>December Wednesday</t>
  </si>
  <si>
    <t>December Thursday</t>
  </si>
  <si>
    <t>December Friday</t>
  </si>
  <si>
    <t>December Saturday</t>
  </si>
  <si>
    <t>December Sunday</t>
  </si>
  <si>
    <t>applicable. For extra guests up to 350 please contact us. We reserve the right to adjust prices until a booking is</t>
  </si>
  <si>
    <t>XMAS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</si>
</sst>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&quot;£&quot;#,##0.00"/>
    <numFmt numFmtId="166" formatCode="&quot;£&quot;#,##0"/>
    <numFmt numFmtId="167" formatCode="_-* #,##0_-;\-* #,##0_-;_-* &quot;-&quot;??_-;_-@_-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165" fontId="5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165" fontId="5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0" fontId="5" fillId="2" borderId="0" xfId="0" applyFont="1" applyFill="1"/>
    <xf numFmtId="0" fontId="6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165" fontId="5" fillId="2" borderId="3" xfId="0" applyNumberFormat="1" applyFont="1" applyFill="1" applyBorder="1"/>
    <xf numFmtId="165" fontId="5" fillId="2" borderId="4" xfId="0" applyNumberFormat="1" applyFont="1" applyFill="1" applyBorder="1"/>
    <xf numFmtId="0" fontId="7" fillId="2" borderId="5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5" fillId="2" borderId="5" xfId="0" applyFont="1" applyFill="1" applyBorder="1"/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165" fontId="5" fillId="2" borderId="2" xfId="0" applyNumberFormat="1" applyFont="1" applyFill="1" applyBorder="1"/>
    <xf numFmtId="0" fontId="8" fillId="2" borderId="3" xfId="0" applyFont="1" applyFill="1" applyBorder="1" applyAlignment="1">
      <alignment horizontal="right"/>
    </xf>
    <xf numFmtId="0" fontId="0" fillId="2" borderId="3" xfId="0" applyFill="1" applyBorder="1"/>
    <xf numFmtId="0" fontId="5" fillId="2" borderId="4" xfId="0" applyFont="1" applyFill="1" applyBorder="1"/>
    <xf numFmtId="0" fontId="7" fillId="2" borderId="6" xfId="0" applyFont="1" applyFill="1" applyBorder="1" applyAlignment="1">
      <alignment horizontal="center" vertical="center"/>
    </xf>
    <xf numFmtId="0" fontId="0" fillId="2" borderId="0" xfId="0" applyFill="1"/>
    <xf numFmtId="0" fontId="6" fillId="2" borderId="5" xfId="0" applyFont="1" applyFill="1" applyBorder="1"/>
    <xf numFmtId="0" fontId="6" fillId="2" borderId="0" xfId="0" applyFont="1" applyFill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15" fontId="5" fillId="2" borderId="0" xfId="0" applyNumberFormat="1" applyFont="1" applyFill="1"/>
    <xf numFmtId="164" fontId="5" fillId="2" borderId="5" xfId="0" applyNumberFormat="1" applyFont="1" applyFill="1" applyBorder="1"/>
    <xf numFmtId="15" fontId="5" fillId="2" borderId="5" xfId="0" applyNumberFormat="1" applyFont="1" applyFill="1" applyBorder="1"/>
    <xf numFmtId="165" fontId="5" fillId="2" borderId="5" xfId="0" applyNumberFormat="1" applyFont="1" applyFill="1" applyBorder="1"/>
    <xf numFmtId="0" fontId="8" fillId="2" borderId="8" xfId="0" applyFont="1" applyFill="1" applyBorder="1" applyAlignment="1">
      <alignment horizontal="right"/>
    </xf>
    <xf numFmtId="165" fontId="5" fillId="2" borderId="8" xfId="0" applyNumberFormat="1" applyFont="1" applyFill="1" applyBorder="1" applyAlignment="1">
      <alignment horizontal="center"/>
    </xf>
    <xf numFmtId="165" fontId="5" fillId="2" borderId="9" xfId="0" applyNumberFormat="1" applyFont="1" applyFill="1" applyBorder="1"/>
    <xf numFmtId="0" fontId="3" fillId="0" borderId="0" xfId="0" applyFont="1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167" fontId="0" fillId="0" borderId="0" xfId="0" applyNumberFormat="1" applyProtection="1">
      <protection locked="0"/>
    </xf>
    <xf numFmtId="0" fontId="0" fillId="5" borderId="0" xfId="0" applyFill="1" applyProtection="1">
      <protection locked="0"/>
    </xf>
    <xf numFmtId="167" fontId="0" fillId="5" borderId="0" xfId="1" applyNumberFormat="1" applyFont="1" applyFill="1"/>
    <xf numFmtId="0" fontId="2" fillId="0" borderId="0" xfId="0" applyFont="1" applyProtection="1">
      <protection locked="0"/>
    </xf>
    <xf numFmtId="14" fontId="0" fillId="4" borderId="0" xfId="0" applyNumberFormat="1" applyFill="1" applyAlignment="1" applyProtection="1">
      <alignment horizontal="left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66" fontId="5" fillId="0" borderId="12" xfId="0" applyNumberFormat="1" applyFont="1" applyBorder="1" applyAlignment="1">
      <alignment horizontal="center"/>
    </xf>
    <xf numFmtId="164" fontId="5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/>
      <protection locked="0"/>
    </xf>
    <xf numFmtId="164" fontId="5" fillId="0" borderId="12" xfId="0" applyNumberFormat="1" applyFont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76201</xdr:rowOff>
    </xdr:from>
    <xdr:to>
      <xdr:col>6</xdr:col>
      <xdr:colOff>666750</xdr:colOff>
      <xdr:row>3</xdr:row>
      <xdr:rowOff>154782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CA011A-2FD3-B74B-F338-EE52FEE73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76201"/>
          <a:ext cx="1809750" cy="678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32"/>
  <sheetViews>
    <sheetView tabSelected="1" topLeftCell="A7" workbookViewId="0">
      <selection activeCell="D11" sqref="D11:G11"/>
    </sheetView>
  </sheetViews>
  <sheetFormatPr defaultColWidth="9.109375" defaultRowHeight="15.6" x14ac:dyDescent="0.3"/>
  <cols>
    <col min="1" max="1" width="33.88671875" style="1" customWidth="1"/>
    <col min="2" max="2" width="17.33203125" style="1" customWidth="1"/>
    <col min="3" max="3" width="16.33203125" style="1" bestFit="1" customWidth="1"/>
    <col min="4" max="6" width="2.33203125" style="1" customWidth="1"/>
    <col min="7" max="7" width="18.5546875" style="1" customWidth="1"/>
    <col min="8" max="8" width="16.109375" style="1" customWidth="1"/>
    <col min="9" max="10" width="8.6640625" style="1" customWidth="1"/>
    <col min="11" max="11" width="13" style="1" customWidth="1"/>
    <col min="12" max="12" width="2.33203125" style="1" customWidth="1"/>
    <col min="13" max="16384" width="9.109375" style="1"/>
  </cols>
  <sheetData>
    <row r="5" spans="1:12" x14ac:dyDescent="0.3">
      <c r="A5" s="74" t="s">
        <v>39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 x14ac:dyDescent="0.3">
      <c r="A6" s="74" t="s">
        <v>140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2" x14ac:dyDescent="0.3">
      <c r="A7" s="74" t="s">
        <v>40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9" spans="1:12" x14ac:dyDescent="0.3">
      <c r="B9" s="18"/>
      <c r="C9" s="37" t="s">
        <v>7</v>
      </c>
      <c r="D9" s="70">
        <f ca="1">TODAY()+14</f>
        <v>45874</v>
      </c>
      <c r="E9" s="71"/>
      <c r="F9" s="71"/>
      <c r="G9" s="72"/>
      <c r="H9" s="39"/>
      <c r="I9" s="4"/>
      <c r="J9"/>
      <c r="K9"/>
    </row>
    <row r="10" spans="1:12" x14ac:dyDescent="0.3">
      <c r="B10" s="18"/>
      <c r="C10" s="12"/>
      <c r="D10" s="12"/>
      <c r="E10" s="12"/>
      <c r="F10" s="38"/>
      <c r="G10" s="12"/>
      <c r="H10" s="40"/>
      <c r="J10"/>
      <c r="K10"/>
    </row>
    <row r="11" spans="1:12" x14ac:dyDescent="0.3">
      <c r="B11" s="18"/>
      <c r="C11" s="37" t="s">
        <v>8</v>
      </c>
      <c r="D11" s="78">
        <v>46010</v>
      </c>
      <c r="E11" s="79"/>
      <c r="F11" s="79"/>
      <c r="G11" s="80"/>
      <c r="H11" s="39"/>
      <c r="I11" s="4"/>
      <c r="J11"/>
      <c r="K11"/>
    </row>
    <row r="12" spans="1:12" x14ac:dyDescent="0.3">
      <c r="B12" s="18"/>
      <c r="C12" s="12"/>
      <c r="D12" s="12"/>
      <c r="E12" s="12"/>
      <c r="F12" s="12"/>
      <c r="G12" s="12"/>
      <c r="H12" s="19"/>
      <c r="J12"/>
      <c r="K12"/>
    </row>
    <row r="13" spans="1:12" x14ac:dyDescent="0.3">
      <c r="B13" s="18"/>
      <c r="C13" s="37" t="s">
        <v>13</v>
      </c>
      <c r="D13" s="75">
        <f>VLOOKUP(D11,'Dates lookup'!A:G,7)</f>
        <v>7400</v>
      </c>
      <c r="E13" s="76"/>
      <c r="F13" s="76"/>
      <c r="G13" s="77"/>
      <c r="H13" s="41"/>
      <c r="I13" s="3"/>
      <c r="J13"/>
      <c r="K13"/>
    </row>
    <row r="14" spans="1:12" x14ac:dyDescent="0.3">
      <c r="B14" s="24"/>
      <c r="C14" s="42"/>
      <c r="D14" s="43"/>
      <c r="E14" s="43"/>
      <c r="F14" s="43"/>
      <c r="G14" s="43"/>
      <c r="H14" s="44"/>
      <c r="I14" s="3"/>
      <c r="J14"/>
      <c r="K14"/>
    </row>
    <row r="15" spans="1:12" x14ac:dyDescent="0.3">
      <c r="C15" s="7"/>
      <c r="D15" s="7"/>
      <c r="E15" s="7"/>
      <c r="F15" s="8"/>
      <c r="G15" s="8"/>
      <c r="H15" s="3"/>
      <c r="I15" s="3"/>
      <c r="J15"/>
      <c r="K15"/>
    </row>
    <row r="16" spans="1:12" x14ac:dyDescent="0.3">
      <c r="A16" s="14"/>
      <c r="B16" s="15"/>
      <c r="C16" s="15"/>
      <c r="D16" s="16"/>
      <c r="E16" s="3"/>
      <c r="F16" s="27"/>
      <c r="G16" s="28"/>
      <c r="H16" s="15"/>
      <c r="I16" s="15"/>
      <c r="J16" s="29"/>
      <c r="K16" s="29"/>
      <c r="L16" s="30"/>
    </row>
    <row r="17" spans="1:12" ht="18" x14ac:dyDescent="0.3">
      <c r="A17" s="82" t="s">
        <v>6</v>
      </c>
      <c r="B17" s="81"/>
      <c r="C17" s="81"/>
      <c r="D17" s="17"/>
      <c r="E17" s="6"/>
      <c r="F17" s="31"/>
      <c r="G17" s="81" t="s">
        <v>14</v>
      </c>
      <c r="H17" s="81"/>
      <c r="I17" s="81"/>
      <c r="J17" s="81"/>
      <c r="K17" s="81"/>
      <c r="L17" s="19"/>
    </row>
    <row r="18" spans="1:12" x14ac:dyDescent="0.3">
      <c r="A18" s="18"/>
      <c r="B18" s="12"/>
      <c r="C18" s="12"/>
      <c r="D18" s="19"/>
      <c r="F18" s="18"/>
      <c r="G18" s="12"/>
      <c r="H18" s="12"/>
      <c r="I18" s="12"/>
      <c r="J18" s="32"/>
      <c r="K18" s="32"/>
      <c r="L18" s="19"/>
    </row>
    <row r="19" spans="1:12" x14ac:dyDescent="0.3">
      <c r="A19" s="65" t="s">
        <v>5</v>
      </c>
      <c r="B19" s="66"/>
      <c r="C19" s="66"/>
      <c r="D19" s="20"/>
      <c r="E19" s="2"/>
      <c r="F19" s="21"/>
      <c r="G19" s="66" t="s">
        <v>25</v>
      </c>
      <c r="H19" s="66"/>
      <c r="I19" s="66"/>
      <c r="J19" s="66"/>
      <c r="K19" s="66"/>
      <c r="L19" s="33"/>
    </row>
    <row r="20" spans="1:12" x14ac:dyDescent="0.3">
      <c r="A20" s="65" t="s">
        <v>24</v>
      </c>
      <c r="B20" s="66"/>
      <c r="C20" s="66"/>
      <c r="D20" s="20"/>
      <c r="E20" s="2"/>
      <c r="F20" s="21"/>
      <c r="G20" s="66" t="s">
        <v>23</v>
      </c>
      <c r="H20" s="66"/>
      <c r="I20" s="66"/>
      <c r="J20" s="66"/>
      <c r="K20" s="66"/>
      <c r="L20" s="33"/>
    </row>
    <row r="21" spans="1:12" x14ac:dyDescent="0.3">
      <c r="A21" s="65" t="s">
        <v>26</v>
      </c>
      <c r="B21" s="66"/>
      <c r="C21" s="66"/>
      <c r="D21" s="20"/>
      <c r="E21" s="2"/>
      <c r="F21" s="21"/>
      <c r="G21" s="66" t="s">
        <v>22</v>
      </c>
      <c r="H21" s="66"/>
      <c r="I21" s="66"/>
      <c r="J21" s="66"/>
      <c r="K21" s="66"/>
      <c r="L21" s="33"/>
    </row>
    <row r="22" spans="1:12" x14ac:dyDescent="0.3">
      <c r="A22" s="65" t="s">
        <v>20</v>
      </c>
      <c r="B22" s="66"/>
      <c r="C22" s="66"/>
      <c r="D22" s="20"/>
      <c r="E22" s="2"/>
      <c r="F22" s="21"/>
      <c r="G22" s="66" t="s">
        <v>21</v>
      </c>
      <c r="H22" s="66"/>
      <c r="I22" s="66"/>
      <c r="J22" s="66"/>
      <c r="K22" s="66"/>
      <c r="L22" s="33"/>
    </row>
    <row r="23" spans="1:12" x14ac:dyDescent="0.3">
      <c r="A23" s="21"/>
      <c r="B23" s="12"/>
      <c r="C23" s="12"/>
      <c r="D23" s="19"/>
      <c r="F23" s="18"/>
      <c r="G23" s="34"/>
      <c r="H23" s="12"/>
      <c r="I23" s="12"/>
      <c r="J23" s="32"/>
      <c r="K23" s="32"/>
      <c r="L23" s="19"/>
    </row>
    <row r="24" spans="1:12" x14ac:dyDescent="0.3">
      <c r="A24" s="18"/>
      <c r="B24" s="12"/>
      <c r="C24" s="12"/>
      <c r="D24" s="19"/>
      <c r="F24" s="18"/>
      <c r="G24" s="12"/>
      <c r="H24" s="12"/>
      <c r="I24" s="12"/>
      <c r="J24" s="32"/>
      <c r="K24" s="32"/>
      <c r="L24" s="19"/>
    </row>
    <row r="25" spans="1:12" ht="15.75" customHeight="1" x14ac:dyDescent="0.3">
      <c r="A25" s="73" t="s">
        <v>9</v>
      </c>
      <c r="B25" s="83" t="str">
        <f ca="1">TEXT(Working!C4,"#")&amp;" monthly payments of "&amp;TEXT(Working!C6,"£0.00")</f>
        <v>1 monthly payments of £7400.00</v>
      </c>
      <c r="C25" s="83"/>
      <c r="D25" s="22"/>
      <c r="E25" s="5"/>
      <c r="F25" s="35"/>
      <c r="G25" s="73" t="s">
        <v>15</v>
      </c>
      <c r="H25" s="73"/>
      <c r="I25" s="84">
        <f>D13/4</f>
        <v>1850</v>
      </c>
      <c r="J25" s="84"/>
      <c r="K25" s="84"/>
      <c r="L25" s="19"/>
    </row>
    <row r="26" spans="1:12" ht="15.75" customHeight="1" x14ac:dyDescent="0.3">
      <c r="A26" s="73"/>
      <c r="B26" s="83"/>
      <c r="C26" s="83"/>
      <c r="D26" s="22"/>
      <c r="E26" s="5"/>
      <c r="F26" s="35"/>
      <c r="G26" s="11"/>
      <c r="H26" s="10"/>
      <c r="I26" s="10"/>
      <c r="J26" s="32"/>
      <c r="K26" s="32"/>
      <c r="L26" s="19"/>
    </row>
    <row r="27" spans="1:12" ht="15.75" customHeight="1" x14ac:dyDescent="0.3">
      <c r="A27" s="23"/>
      <c r="B27" s="10"/>
      <c r="C27" s="10"/>
      <c r="D27" s="22"/>
      <c r="E27" s="5"/>
      <c r="F27" s="35"/>
      <c r="G27" s="11"/>
      <c r="H27" s="10"/>
      <c r="I27" s="10"/>
      <c r="J27" s="32"/>
      <c r="K27" s="32"/>
      <c r="L27" s="19"/>
    </row>
    <row r="28" spans="1:12" ht="15.75" customHeight="1" x14ac:dyDescent="0.3">
      <c r="A28" s="9" t="s">
        <v>11</v>
      </c>
      <c r="B28" s="63" t="str">
        <f ca="1">TEXT(Working!E2,"d mmmm yyyy")</f>
        <v>1 September 2025</v>
      </c>
      <c r="C28" s="64"/>
      <c r="D28" s="22"/>
      <c r="E28" s="5"/>
      <c r="F28" s="35"/>
      <c r="G28" s="67" t="s">
        <v>10</v>
      </c>
      <c r="H28" s="13" t="s">
        <v>16</v>
      </c>
      <c r="I28" s="70">
        <f ca="1">D9+30</f>
        <v>45904</v>
      </c>
      <c r="J28" s="71"/>
      <c r="K28" s="72"/>
      <c r="L28" s="19"/>
    </row>
    <row r="29" spans="1:12" ht="15.75" customHeight="1" x14ac:dyDescent="0.3">
      <c r="A29" s="23"/>
      <c r="B29" s="10"/>
      <c r="C29" s="10"/>
      <c r="D29" s="22"/>
      <c r="E29" s="5"/>
      <c r="F29" s="35"/>
      <c r="G29" s="68"/>
      <c r="H29" s="13" t="s">
        <v>17</v>
      </c>
      <c r="I29" s="70">
        <f ca="1">I28+(I31-I28)/3</f>
        <v>45919.333333333336</v>
      </c>
      <c r="J29" s="71"/>
      <c r="K29" s="72"/>
      <c r="L29" s="19"/>
    </row>
    <row r="30" spans="1:12" ht="15.75" customHeight="1" x14ac:dyDescent="0.3">
      <c r="A30" s="23"/>
      <c r="B30" s="10"/>
      <c r="C30" s="10"/>
      <c r="D30" s="22"/>
      <c r="E30" s="5"/>
      <c r="F30" s="35"/>
      <c r="G30" s="68"/>
      <c r="H30" s="13" t="s">
        <v>18</v>
      </c>
      <c r="I30" s="70">
        <f ca="1">I29+(I31-I28)/3</f>
        <v>45934.666666666672</v>
      </c>
      <c r="J30" s="71"/>
      <c r="K30" s="72"/>
      <c r="L30" s="19"/>
    </row>
    <row r="31" spans="1:12" ht="15.75" customHeight="1" x14ac:dyDescent="0.3">
      <c r="A31" s="9" t="s">
        <v>12</v>
      </c>
      <c r="B31" s="63" t="str">
        <f>TEXT(Working!E3,"d mmmm yyyy")</f>
        <v>1 September 2025</v>
      </c>
      <c r="C31" s="64"/>
      <c r="D31" s="22"/>
      <c r="E31" s="5"/>
      <c r="F31" s="35"/>
      <c r="G31" s="69"/>
      <c r="H31" s="13" t="s">
        <v>19</v>
      </c>
      <c r="I31" s="70">
        <f>D11-60</f>
        <v>45950</v>
      </c>
      <c r="J31" s="71"/>
      <c r="K31" s="72"/>
      <c r="L31" s="19"/>
    </row>
    <row r="32" spans="1:12" ht="15.75" customHeight="1" x14ac:dyDescent="0.3">
      <c r="A32" s="24"/>
      <c r="B32" s="25"/>
      <c r="C32" s="25"/>
      <c r="D32" s="26"/>
      <c r="E32" s="5"/>
      <c r="F32" s="36"/>
      <c r="G32" s="25"/>
      <c r="H32" s="25"/>
      <c r="I32" s="25"/>
      <c r="J32" s="25"/>
      <c r="K32" s="25"/>
      <c r="L32" s="26"/>
    </row>
  </sheetData>
  <sheetProtection algorithmName="SHA-512" hashValue="HXifulte57gHiewxMLNfj4xwoqevqLknuPCcoERDRUla1w49lXFUJkT54iRcv6s1mC+/N3Mp/TfJFOgIT4wUfA==" saltValue="ou6Rpj8mG3Zft+uISprlsw==" spinCount="100000" sheet="1" selectLockedCells="1"/>
  <mergeCells count="27">
    <mergeCell ref="G17:K17"/>
    <mergeCell ref="A17:C17"/>
    <mergeCell ref="B25:C26"/>
    <mergeCell ref="I29:K29"/>
    <mergeCell ref="A22:C22"/>
    <mergeCell ref="A21:C21"/>
    <mergeCell ref="G25:H25"/>
    <mergeCell ref="I25:K25"/>
    <mergeCell ref="G22:K22"/>
    <mergeCell ref="A5:K5"/>
    <mergeCell ref="A6:K6"/>
    <mergeCell ref="A7:K7"/>
    <mergeCell ref="D13:G13"/>
    <mergeCell ref="D11:G11"/>
    <mergeCell ref="D9:G9"/>
    <mergeCell ref="B31:C31"/>
    <mergeCell ref="B28:C28"/>
    <mergeCell ref="A20:C20"/>
    <mergeCell ref="A19:C19"/>
    <mergeCell ref="G28:G31"/>
    <mergeCell ref="G21:K21"/>
    <mergeCell ref="I30:K30"/>
    <mergeCell ref="G19:K19"/>
    <mergeCell ref="A25:A26"/>
    <mergeCell ref="G20:K20"/>
    <mergeCell ref="I28:K28"/>
    <mergeCell ref="I31:K31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4"/>
  <sheetViews>
    <sheetView workbookViewId="0">
      <selection activeCell="C2" sqref="C2:D3"/>
    </sheetView>
  </sheetViews>
  <sheetFormatPr defaultColWidth="9.109375" defaultRowHeight="13.2" x14ac:dyDescent="0.25"/>
  <cols>
    <col min="1" max="1" width="9.109375" style="47"/>
    <col min="2" max="2" width="12.33203125" style="49" customWidth="1"/>
    <col min="3" max="4" width="9.109375" style="47"/>
    <col min="5" max="5" width="10.109375" style="47" bestFit="1" customWidth="1"/>
    <col min="6" max="16384" width="9.109375" style="47"/>
  </cols>
  <sheetData>
    <row r="2" spans="1:5" x14ac:dyDescent="0.25">
      <c r="A2" s="45" t="s">
        <v>2</v>
      </c>
      <c r="B2" s="46">
        <f ca="1">IF(DAY(Monthly!D9)&lt;15,EDATE(Monthly!D9,1),EDATE(Monthly!D9,2))</f>
        <v>45905</v>
      </c>
      <c r="C2" s="47">
        <f ca="1">MONTH(B2)</f>
        <v>9</v>
      </c>
      <c r="D2" s="47">
        <f ca="1">YEAR(B2)</f>
        <v>2025</v>
      </c>
      <c r="E2" s="48">
        <f ca="1">DATE(D2,C2,1)</f>
        <v>45901</v>
      </c>
    </row>
    <row r="3" spans="1:5" x14ac:dyDescent="0.25">
      <c r="A3" s="45" t="s">
        <v>3</v>
      </c>
      <c r="B3" s="46">
        <f>EDATE(Monthly!D11+10,-3)</f>
        <v>45929</v>
      </c>
      <c r="C3" s="47">
        <f>MONTH(B3)</f>
        <v>9</v>
      </c>
      <c r="D3" s="47">
        <f>YEAR(B3)</f>
        <v>2025</v>
      </c>
      <c r="E3" s="48">
        <f>DATE(D3,C3,1)</f>
        <v>45901</v>
      </c>
    </row>
    <row r="4" spans="1:5" x14ac:dyDescent="0.25">
      <c r="B4" s="49" t="s">
        <v>1</v>
      </c>
      <c r="C4" s="47">
        <f ca="1">(D3-D2)*12+(C3-C2)+1</f>
        <v>1</v>
      </c>
    </row>
    <row r="5" spans="1:5" x14ac:dyDescent="0.25">
      <c r="C5" s="50">
        <f ca="1">Monthly!D13/Working!C4</f>
        <v>7400</v>
      </c>
    </row>
    <row r="6" spans="1:5" x14ac:dyDescent="0.25">
      <c r="B6" s="49" t="s">
        <v>0</v>
      </c>
      <c r="C6" s="50">
        <f ca="1">ROUNDDOWN(C5,2)</f>
        <v>7400</v>
      </c>
    </row>
    <row r="7" spans="1:5" x14ac:dyDescent="0.25">
      <c r="B7" s="51" t="s">
        <v>4</v>
      </c>
      <c r="C7" s="47">
        <f ca="1">C6*C4</f>
        <v>7400</v>
      </c>
    </row>
    <row r="14" spans="1:5" x14ac:dyDescent="0.25">
      <c r="B14" s="46"/>
    </row>
  </sheetData>
  <sheetProtection algorithmName="SHA-512" hashValue="5XHQse5YYEZkViPX52QUw16Qn2QL8n1hBMXWIFQUbFFb5VyEn/h5KXqa1nJEDBeUoVJxVXEYfI/DEl4wDUUnMw==" saltValue="LQoRAOOA0z6jNReeepdm2Q==" spinCount="100000" sheet="1" selectLockedCells="1" selectUnlockedCells="1"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828"/>
  <sheetViews>
    <sheetView workbookViewId="0">
      <pane ySplit="1" topLeftCell="A1666" activePane="bottomLeft" state="frozen"/>
      <selection pane="bottomLeft" activeCell="C1670" sqref="C1670"/>
    </sheetView>
  </sheetViews>
  <sheetFormatPr defaultColWidth="9.109375" defaultRowHeight="13.2" x14ac:dyDescent="0.25"/>
  <cols>
    <col min="1" max="1" width="12.88671875" style="52" customWidth="1"/>
    <col min="2" max="2" width="12.6640625" style="47" customWidth="1"/>
    <col min="3" max="3" width="12.88671875" style="47" customWidth="1"/>
    <col min="4" max="4" width="10" style="47" customWidth="1"/>
    <col min="5" max="5" width="12" style="49" bestFit="1" customWidth="1"/>
    <col min="6" max="6" width="25.5546875" style="47" bestFit="1" customWidth="1"/>
    <col min="7" max="19" width="9.109375" style="47"/>
    <col min="20" max="20" width="10" style="47" bestFit="1" customWidth="1"/>
    <col min="21" max="21" width="10.88671875" style="47" bestFit="1" customWidth="1"/>
    <col min="22" max="22" width="20.33203125" style="47" bestFit="1" customWidth="1"/>
    <col min="23" max="23" width="10.88671875" style="47" bestFit="1" customWidth="1"/>
    <col min="24" max="28" width="9.109375" style="47"/>
    <col min="29" max="29" width="25.5546875" style="47" bestFit="1" customWidth="1"/>
    <col min="30" max="16384" width="9.109375" style="47"/>
  </cols>
  <sheetData>
    <row r="1" spans="1:23" x14ac:dyDescent="0.25">
      <c r="A1" s="52" t="s">
        <v>34</v>
      </c>
      <c r="B1" s="47" t="s">
        <v>35</v>
      </c>
      <c r="C1" s="47" t="s">
        <v>54</v>
      </c>
      <c r="D1" s="47" t="s">
        <v>36</v>
      </c>
      <c r="E1" s="49" t="s">
        <v>38</v>
      </c>
    </row>
    <row r="2" spans="1:23" x14ac:dyDescent="0.25">
      <c r="A2" s="53">
        <v>45292</v>
      </c>
      <c r="B2" s="47" t="str">
        <f t="shared" ref="B2:B59" si="0">LOOKUP(WEEKDAY(A2),$M$3:$N$9)</f>
        <v>Monday</v>
      </c>
      <c r="C2" s="47" t="str">
        <f t="shared" ref="C2:C59" si="1">LOOKUP(MONTH(A2),$P$3:$Q$14)</f>
        <v>January</v>
      </c>
      <c r="D2" s="47">
        <f t="shared" ref="D2:D13" si="2">YEAR(A2)</f>
        <v>2024</v>
      </c>
      <c r="F2" s="47" t="str">
        <f t="shared" ref="F2:F7" si="3">IF(E2="BH",IF(B2="Monday",CONCATENATE(C2," ","Sunday"),CONCATENATE(C2," ","Saturday")),IF(E2="BH Plus",CONCATENATE(C2," ","Saturday"),CONCATENATE(C2," ",B2)))</f>
        <v>January Monday</v>
      </c>
      <c r="G2" s="47">
        <f t="shared" ref="G2:G40" si="4">IF(E2="BH plus",VLOOKUP(F2,$V$2:$W$85,2,FALSE)+$N$13,VLOOKUP(F2,$V$2:$W$85,2,FALSE))</f>
        <v>6500</v>
      </c>
      <c r="V2" s="47" t="s">
        <v>56</v>
      </c>
      <c r="W2" s="47">
        <f>N19</f>
        <v>6500</v>
      </c>
    </row>
    <row r="3" spans="1:23" x14ac:dyDescent="0.25">
      <c r="A3" s="53">
        <v>45293</v>
      </c>
      <c r="B3" s="47" t="str">
        <f t="shared" si="0"/>
        <v>Tuesday</v>
      </c>
      <c r="C3" s="47" t="str">
        <f t="shared" si="1"/>
        <v>January</v>
      </c>
      <c r="D3" s="47">
        <f t="shared" si="2"/>
        <v>2024</v>
      </c>
      <c r="F3" s="47" t="str">
        <f t="shared" si="3"/>
        <v>January Tuesday</v>
      </c>
      <c r="G3" s="47">
        <f t="shared" si="4"/>
        <v>6500</v>
      </c>
      <c r="M3" s="47">
        <v>1</v>
      </c>
      <c r="N3" s="47" t="s">
        <v>27</v>
      </c>
      <c r="P3" s="47">
        <v>1</v>
      </c>
      <c r="Q3" s="47" t="s">
        <v>41</v>
      </c>
      <c r="V3" s="47" t="s">
        <v>57</v>
      </c>
      <c r="W3" s="47">
        <f>O19</f>
        <v>6500</v>
      </c>
    </row>
    <row r="4" spans="1:23" x14ac:dyDescent="0.25">
      <c r="A4" s="53">
        <v>45294</v>
      </c>
      <c r="B4" s="47" t="str">
        <f t="shared" si="0"/>
        <v>Wednesday</v>
      </c>
      <c r="C4" s="47" t="str">
        <f t="shared" si="1"/>
        <v>January</v>
      </c>
      <c r="D4" s="47">
        <f t="shared" si="2"/>
        <v>2024</v>
      </c>
      <c r="F4" s="47" t="str">
        <f t="shared" si="3"/>
        <v>January Wednesday</v>
      </c>
      <c r="G4" s="47">
        <f t="shared" si="4"/>
        <v>6500</v>
      </c>
      <c r="M4" s="47">
        <v>2</v>
      </c>
      <c r="N4" s="47" t="s">
        <v>28</v>
      </c>
      <c r="P4" s="47">
        <v>2</v>
      </c>
      <c r="Q4" s="47" t="s">
        <v>42</v>
      </c>
      <c r="V4" s="47" t="s">
        <v>58</v>
      </c>
      <c r="W4" s="47">
        <f>P19</f>
        <v>6500</v>
      </c>
    </row>
    <row r="5" spans="1:23" x14ac:dyDescent="0.25">
      <c r="A5" s="53">
        <v>45295</v>
      </c>
      <c r="B5" s="47" t="str">
        <f t="shared" si="0"/>
        <v>Thursday</v>
      </c>
      <c r="C5" s="47" t="str">
        <f t="shared" si="1"/>
        <v>January</v>
      </c>
      <c r="D5" s="47">
        <f t="shared" si="2"/>
        <v>2024</v>
      </c>
      <c r="F5" s="47" t="str">
        <f t="shared" si="3"/>
        <v>January Thursday</v>
      </c>
      <c r="G5" s="47">
        <f t="shared" si="4"/>
        <v>6900</v>
      </c>
      <c r="M5" s="47">
        <v>3</v>
      </c>
      <c r="N5" s="47" t="s">
        <v>29</v>
      </c>
      <c r="P5" s="47">
        <v>3</v>
      </c>
      <c r="Q5" s="47" t="s">
        <v>43</v>
      </c>
      <c r="V5" s="47" t="s">
        <v>59</v>
      </c>
      <c r="W5" s="47">
        <f>Q19</f>
        <v>6900</v>
      </c>
    </row>
    <row r="6" spans="1:23" x14ac:dyDescent="0.25">
      <c r="A6" s="53">
        <v>45296</v>
      </c>
      <c r="B6" s="47" t="str">
        <f t="shared" si="0"/>
        <v>Friday</v>
      </c>
      <c r="C6" s="47" t="str">
        <f t="shared" si="1"/>
        <v>January</v>
      </c>
      <c r="D6" s="47">
        <f t="shared" si="2"/>
        <v>2024</v>
      </c>
      <c r="F6" s="47" t="str">
        <f t="shared" si="3"/>
        <v>January Friday</v>
      </c>
      <c r="G6" s="47">
        <f t="shared" si="4"/>
        <v>7400</v>
      </c>
      <c r="M6" s="47">
        <v>4</v>
      </c>
      <c r="N6" s="47" t="s">
        <v>30</v>
      </c>
      <c r="P6" s="47">
        <v>4</v>
      </c>
      <c r="Q6" s="47" t="s">
        <v>44</v>
      </c>
      <c r="V6" s="47" t="s">
        <v>60</v>
      </c>
      <c r="W6" s="47">
        <f>R19</f>
        <v>7400</v>
      </c>
    </row>
    <row r="7" spans="1:23" x14ac:dyDescent="0.25">
      <c r="A7" s="53">
        <v>45297</v>
      </c>
      <c r="B7" s="47" t="str">
        <f t="shared" si="0"/>
        <v>Saturday</v>
      </c>
      <c r="C7" s="47" t="str">
        <f t="shared" si="1"/>
        <v>January</v>
      </c>
      <c r="D7" s="47">
        <f t="shared" si="2"/>
        <v>2024</v>
      </c>
      <c r="F7" s="47" t="str">
        <f t="shared" si="3"/>
        <v>January Saturday</v>
      </c>
      <c r="G7" s="47">
        <f t="shared" si="4"/>
        <v>8200</v>
      </c>
      <c r="M7" s="47">
        <v>5</v>
      </c>
      <c r="N7" s="47" t="s">
        <v>31</v>
      </c>
      <c r="P7" s="47">
        <v>5</v>
      </c>
      <c r="Q7" s="47" t="s">
        <v>45</v>
      </c>
      <c r="V7" s="47" t="s">
        <v>61</v>
      </c>
      <c r="W7" s="47">
        <f>S19</f>
        <v>8200</v>
      </c>
    </row>
    <row r="8" spans="1:23" x14ac:dyDescent="0.25">
      <c r="A8" s="53">
        <v>45298</v>
      </c>
      <c r="B8" s="47" t="str">
        <f t="shared" si="0"/>
        <v>Sunday</v>
      </c>
      <c r="C8" s="47" t="str">
        <f t="shared" si="1"/>
        <v>January</v>
      </c>
      <c r="D8" s="47">
        <f t="shared" si="2"/>
        <v>2024</v>
      </c>
      <c r="F8" s="47" t="str">
        <f t="shared" ref="F8:F71" si="5">IF(E8="XMAS","December Saturday",IF(E8="BH",IF(B8="Monday",CONCATENATE(C8," ","Sunday"),CONCATENATE(C8," ","Saturday")),IF(E8="BH Plus",CONCATENATE(C8," ","Saturday"),CONCATENATE(C8," ",B8))))</f>
        <v>January Sunday</v>
      </c>
      <c r="G8" s="47">
        <f t="shared" si="4"/>
        <v>7400</v>
      </c>
      <c r="M8" s="47">
        <v>6</v>
      </c>
      <c r="N8" s="47" t="s">
        <v>32</v>
      </c>
      <c r="P8" s="47">
        <v>6</v>
      </c>
      <c r="Q8" s="47" t="s">
        <v>46</v>
      </c>
      <c r="V8" s="47" t="s">
        <v>62</v>
      </c>
      <c r="W8" s="47">
        <f>T19</f>
        <v>7400</v>
      </c>
    </row>
    <row r="9" spans="1:23" x14ac:dyDescent="0.25">
      <c r="A9" s="53">
        <v>45299</v>
      </c>
      <c r="B9" s="47" t="str">
        <f t="shared" si="0"/>
        <v>Monday</v>
      </c>
      <c r="C9" s="47" t="str">
        <f t="shared" si="1"/>
        <v>January</v>
      </c>
      <c r="D9" s="47">
        <f t="shared" si="2"/>
        <v>2024</v>
      </c>
      <c r="F9" s="47" t="str">
        <f t="shared" si="5"/>
        <v>January Monday</v>
      </c>
      <c r="G9" s="47">
        <f t="shared" si="4"/>
        <v>6500</v>
      </c>
      <c r="M9" s="47">
        <v>7</v>
      </c>
      <c r="N9" s="47" t="s">
        <v>33</v>
      </c>
      <c r="P9" s="47">
        <v>7</v>
      </c>
      <c r="Q9" s="47" t="s">
        <v>47</v>
      </c>
      <c r="V9" s="47" t="s">
        <v>63</v>
      </c>
      <c r="W9" s="47">
        <f>N20</f>
        <v>6500</v>
      </c>
    </row>
    <row r="10" spans="1:23" x14ac:dyDescent="0.25">
      <c r="A10" s="53">
        <v>45300</v>
      </c>
      <c r="B10" s="47" t="str">
        <f t="shared" si="0"/>
        <v>Tuesday</v>
      </c>
      <c r="C10" s="47" t="str">
        <f t="shared" si="1"/>
        <v>January</v>
      </c>
      <c r="D10" s="47">
        <f t="shared" si="2"/>
        <v>2024</v>
      </c>
      <c r="F10" s="47" t="str">
        <f t="shared" si="5"/>
        <v>January Tuesday</v>
      </c>
      <c r="G10" s="47">
        <f t="shared" si="4"/>
        <v>6500</v>
      </c>
      <c r="P10" s="47">
        <v>8</v>
      </c>
      <c r="Q10" s="47" t="s">
        <v>48</v>
      </c>
      <c r="V10" s="47" t="s">
        <v>64</v>
      </c>
      <c r="W10" s="47">
        <f>O20</f>
        <v>6500</v>
      </c>
    </row>
    <row r="11" spans="1:23" x14ac:dyDescent="0.25">
      <c r="A11" s="53">
        <v>45301</v>
      </c>
      <c r="B11" s="47" t="str">
        <f t="shared" si="0"/>
        <v>Wednesday</v>
      </c>
      <c r="C11" s="47" t="str">
        <f t="shared" si="1"/>
        <v>January</v>
      </c>
      <c r="D11" s="47">
        <f t="shared" si="2"/>
        <v>2024</v>
      </c>
      <c r="F11" s="47" t="str">
        <f t="shared" si="5"/>
        <v>January Wednesday</v>
      </c>
      <c r="G11" s="47">
        <f t="shared" si="4"/>
        <v>6500</v>
      </c>
      <c r="P11" s="47">
        <v>9</v>
      </c>
      <c r="Q11" s="47" t="s">
        <v>49</v>
      </c>
      <c r="V11" s="47" t="s">
        <v>65</v>
      </c>
      <c r="W11" s="47">
        <f>P20</f>
        <v>6500</v>
      </c>
    </row>
    <row r="12" spans="1:23" x14ac:dyDescent="0.25">
      <c r="A12" s="53">
        <v>45302</v>
      </c>
      <c r="B12" s="47" t="str">
        <f t="shared" si="0"/>
        <v>Thursday</v>
      </c>
      <c r="C12" s="47" t="str">
        <f t="shared" si="1"/>
        <v>January</v>
      </c>
      <c r="D12" s="47">
        <f t="shared" si="2"/>
        <v>2024</v>
      </c>
      <c r="F12" s="47" t="str">
        <f t="shared" si="5"/>
        <v>January Thursday</v>
      </c>
      <c r="G12" s="47">
        <f t="shared" si="4"/>
        <v>6900</v>
      </c>
      <c r="P12" s="47">
        <v>10</v>
      </c>
      <c r="Q12" s="47" t="s">
        <v>50</v>
      </c>
      <c r="V12" s="47" t="s">
        <v>66</v>
      </c>
      <c r="W12" s="47">
        <f>Q20</f>
        <v>6900</v>
      </c>
    </row>
    <row r="13" spans="1:23" x14ac:dyDescent="0.25">
      <c r="A13" s="53">
        <v>45303</v>
      </c>
      <c r="B13" s="47" t="str">
        <f t="shared" si="0"/>
        <v>Friday</v>
      </c>
      <c r="C13" s="47" t="str">
        <f t="shared" si="1"/>
        <v>January</v>
      </c>
      <c r="D13" s="47">
        <f t="shared" si="2"/>
        <v>2024</v>
      </c>
      <c r="F13" s="47" t="str">
        <f t="shared" si="5"/>
        <v>January Friday</v>
      </c>
      <c r="G13" s="47">
        <f t="shared" si="4"/>
        <v>7400</v>
      </c>
      <c r="M13" s="47" t="s">
        <v>53</v>
      </c>
      <c r="N13" s="54">
        <v>1500</v>
      </c>
      <c r="P13" s="47">
        <v>11</v>
      </c>
      <c r="Q13" s="47" t="s">
        <v>51</v>
      </c>
      <c r="V13" s="47" t="s">
        <v>67</v>
      </c>
      <c r="W13" s="47">
        <f>R20</f>
        <v>7400</v>
      </c>
    </row>
    <row r="14" spans="1:23" x14ac:dyDescent="0.25">
      <c r="A14" s="53">
        <v>45304</v>
      </c>
      <c r="B14" s="47" t="str">
        <f t="shared" si="0"/>
        <v>Saturday</v>
      </c>
      <c r="C14" s="47" t="str">
        <f t="shared" si="1"/>
        <v>January</v>
      </c>
      <c r="D14" s="47">
        <f t="shared" ref="D14:D77" si="6">YEAR(A14)</f>
        <v>2024</v>
      </c>
      <c r="F14" s="47" t="str">
        <f t="shared" si="5"/>
        <v>January Saturday</v>
      </c>
      <c r="G14" s="47">
        <f t="shared" si="4"/>
        <v>8200</v>
      </c>
      <c r="P14" s="47">
        <v>12</v>
      </c>
      <c r="Q14" s="47" t="s">
        <v>52</v>
      </c>
      <c r="V14" s="47" t="s">
        <v>68</v>
      </c>
      <c r="W14" s="47">
        <f>S20</f>
        <v>8200</v>
      </c>
    </row>
    <row r="15" spans="1:23" x14ac:dyDescent="0.25">
      <c r="A15" s="53">
        <v>45305</v>
      </c>
      <c r="B15" s="47" t="str">
        <f t="shared" si="0"/>
        <v>Sunday</v>
      </c>
      <c r="C15" s="47" t="str">
        <f t="shared" si="1"/>
        <v>January</v>
      </c>
      <c r="D15" s="47">
        <f t="shared" si="6"/>
        <v>2024</v>
      </c>
      <c r="F15" s="47" t="str">
        <f t="shared" si="5"/>
        <v>January Sunday</v>
      </c>
      <c r="G15" s="47">
        <f t="shared" si="4"/>
        <v>7400</v>
      </c>
      <c r="V15" s="47" t="s">
        <v>69</v>
      </c>
      <c r="W15" s="47">
        <f>T20</f>
        <v>7400</v>
      </c>
    </row>
    <row r="16" spans="1:23" x14ac:dyDescent="0.25">
      <c r="A16" s="53">
        <v>45306</v>
      </c>
      <c r="B16" s="47" t="str">
        <f t="shared" si="0"/>
        <v>Monday</v>
      </c>
      <c r="C16" s="47" t="str">
        <f t="shared" si="1"/>
        <v>January</v>
      </c>
      <c r="D16" s="47">
        <f t="shared" si="6"/>
        <v>2024</v>
      </c>
      <c r="F16" s="47" t="str">
        <f t="shared" si="5"/>
        <v>January Monday</v>
      </c>
      <c r="G16" s="47">
        <f t="shared" si="4"/>
        <v>6500</v>
      </c>
      <c r="V16" s="47" t="s">
        <v>70</v>
      </c>
      <c r="W16" s="47">
        <f>N21</f>
        <v>4700</v>
      </c>
    </row>
    <row r="17" spans="1:23" x14ac:dyDescent="0.25">
      <c r="A17" s="53">
        <v>45307</v>
      </c>
      <c r="B17" s="47" t="str">
        <f t="shared" si="0"/>
        <v>Tuesday</v>
      </c>
      <c r="C17" s="47" t="str">
        <f t="shared" si="1"/>
        <v>January</v>
      </c>
      <c r="D17" s="47">
        <f t="shared" si="6"/>
        <v>2024</v>
      </c>
      <c r="F17" s="47" t="str">
        <f t="shared" si="5"/>
        <v>January Tuesday</v>
      </c>
      <c r="G17" s="47">
        <f t="shared" si="4"/>
        <v>6500</v>
      </c>
      <c r="V17" s="47" t="s">
        <v>71</v>
      </c>
      <c r="W17" s="47">
        <f>O21</f>
        <v>4700</v>
      </c>
    </row>
    <row r="18" spans="1:23" x14ac:dyDescent="0.25">
      <c r="A18" s="53">
        <v>45308</v>
      </c>
      <c r="B18" s="47" t="str">
        <f t="shared" si="0"/>
        <v>Wednesday</v>
      </c>
      <c r="C18" s="47" t="str">
        <f t="shared" si="1"/>
        <v>January</v>
      </c>
      <c r="D18" s="47">
        <f t="shared" si="6"/>
        <v>2024</v>
      </c>
      <c r="F18" s="47" t="str">
        <f t="shared" si="5"/>
        <v>January Wednesday</v>
      </c>
      <c r="G18" s="47">
        <f t="shared" si="4"/>
        <v>6500</v>
      </c>
      <c r="M18" s="54"/>
      <c r="N18" s="54" t="s">
        <v>28</v>
      </c>
      <c r="O18" s="54" t="s">
        <v>29</v>
      </c>
      <c r="P18" s="54" t="s">
        <v>30</v>
      </c>
      <c r="Q18" s="54" t="s">
        <v>31</v>
      </c>
      <c r="R18" s="54" t="s">
        <v>32</v>
      </c>
      <c r="S18" s="54" t="s">
        <v>33</v>
      </c>
      <c r="T18" s="54" t="s">
        <v>27</v>
      </c>
      <c r="V18" s="47" t="s">
        <v>72</v>
      </c>
      <c r="W18" s="47">
        <f>P21</f>
        <v>4700</v>
      </c>
    </row>
    <row r="19" spans="1:23" x14ac:dyDescent="0.25">
      <c r="A19" s="53">
        <v>45309</v>
      </c>
      <c r="B19" s="47" t="str">
        <f t="shared" si="0"/>
        <v>Thursday</v>
      </c>
      <c r="C19" s="47" t="str">
        <f t="shared" si="1"/>
        <v>January</v>
      </c>
      <c r="D19" s="47">
        <f t="shared" si="6"/>
        <v>2024</v>
      </c>
      <c r="F19" s="47" t="str">
        <f t="shared" si="5"/>
        <v>January Thursday</v>
      </c>
      <c r="G19" s="47">
        <f t="shared" si="4"/>
        <v>6900</v>
      </c>
      <c r="M19" s="59" t="s">
        <v>41</v>
      </c>
      <c r="N19" s="60">
        <v>6500</v>
      </c>
      <c r="O19" s="60">
        <v>6500</v>
      </c>
      <c r="P19" s="60">
        <v>6500</v>
      </c>
      <c r="Q19" s="60">
        <v>6900</v>
      </c>
      <c r="R19" s="60">
        <v>7400</v>
      </c>
      <c r="S19" s="60">
        <v>8200</v>
      </c>
      <c r="T19" s="60">
        <v>7400</v>
      </c>
      <c r="V19" s="47" t="s">
        <v>73</v>
      </c>
      <c r="W19" s="47">
        <f>Q21</f>
        <v>5300</v>
      </c>
    </row>
    <row r="20" spans="1:23" x14ac:dyDescent="0.25">
      <c r="A20" s="53">
        <v>45310</v>
      </c>
      <c r="B20" s="47" t="str">
        <f t="shared" si="0"/>
        <v>Friday</v>
      </c>
      <c r="C20" s="47" t="str">
        <f t="shared" si="1"/>
        <v>January</v>
      </c>
      <c r="D20" s="47">
        <f t="shared" si="6"/>
        <v>2024</v>
      </c>
      <c r="F20" s="47" t="str">
        <f t="shared" si="5"/>
        <v>January Friday</v>
      </c>
      <c r="G20" s="47">
        <f t="shared" si="4"/>
        <v>7400</v>
      </c>
      <c r="M20" s="59" t="s">
        <v>42</v>
      </c>
      <c r="N20" s="60">
        <v>6500</v>
      </c>
      <c r="O20" s="60">
        <v>6500</v>
      </c>
      <c r="P20" s="60">
        <v>6500</v>
      </c>
      <c r="Q20" s="60">
        <v>6900</v>
      </c>
      <c r="R20" s="60">
        <v>7400</v>
      </c>
      <c r="S20" s="60">
        <v>8200</v>
      </c>
      <c r="T20" s="60">
        <v>7400</v>
      </c>
      <c r="V20" s="47" t="s">
        <v>74</v>
      </c>
      <c r="W20" s="47">
        <f>R21</f>
        <v>5900</v>
      </c>
    </row>
    <row r="21" spans="1:23" x14ac:dyDescent="0.25">
      <c r="A21" s="53">
        <v>45311</v>
      </c>
      <c r="B21" s="47" t="str">
        <f t="shared" si="0"/>
        <v>Saturday</v>
      </c>
      <c r="C21" s="47" t="str">
        <f t="shared" si="1"/>
        <v>January</v>
      </c>
      <c r="D21" s="47">
        <f t="shared" si="6"/>
        <v>2024</v>
      </c>
      <c r="F21" s="47" t="str">
        <f t="shared" si="5"/>
        <v>January Saturday</v>
      </c>
      <c r="G21" s="47">
        <f t="shared" si="4"/>
        <v>8200</v>
      </c>
      <c r="M21" s="59" t="s">
        <v>43</v>
      </c>
      <c r="N21" s="60">
        <v>4700</v>
      </c>
      <c r="O21" s="60">
        <v>4700</v>
      </c>
      <c r="P21" s="60">
        <v>4700</v>
      </c>
      <c r="Q21" s="60">
        <v>5300</v>
      </c>
      <c r="R21" s="60">
        <v>5900</v>
      </c>
      <c r="S21" s="60">
        <v>7100</v>
      </c>
      <c r="T21" s="60">
        <v>5900</v>
      </c>
      <c r="V21" s="47" t="s">
        <v>75</v>
      </c>
      <c r="W21" s="47">
        <f>S21</f>
        <v>7100</v>
      </c>
    </row>
    <row r="22" spans="1:23" x14ac:dyDescent="0.25">
      <c r="A22" s="53">
        <v>45312</v>
      </c>
      <c r="B22" s="47" t="str">
        <f t="shared" si="0"/>
        <v>Sunday</v>
      </c>
      <c r="C22" s="47" t="str">
        <f t="shared" si="1"/>
        <v>January</v>
      </c>
      <c r="D22" s="47">
        <f t="shared" si="6"/>
        <v>2024</v>
      </c>
      <c r="F22" s="47" t="str">
        <f t="shared" si="5"/>
        <v>January Sunday</v>
      </c>
      <c r="G22" s="47">
        <f t="shared" si="4"/>
        <v>7400</v>
      </c>
      <c r="M22" s="59" t="s">
        <v>44</v>
      </c>
      <c r="N22" s="60">
        <v>5700</v>
      </c>
      <c r="O22" s="60">
        <v>5700</v>
      </c>
      <c r="P22" s="60">
        <v>5700</v>
      </c>
      <c r="Q22" s="60">
        <v>6300</v>
      </c>
      <c r="R22" s="60">
        <v>7400</v>
      </c>
      <c r="S22" s="60">
        <v>8700</v>
      </c>
      <c r="T22" s="60">
        <v>7400</v>
      </c>
      <c r="V22" s="47" t="s">
        <v>76</v>
      </c>
      <c r="W22" s="47">
        <f>T21</f>
        <v>5900</v>
      </c>
    </row>
    <row r="23" spans="1:23" x14ac:dyDescent="0.25">
      <c r="A23" s="53">
        <v>45313</v>
      </c>
      <c r="B23" s="47" t="str">
        <f t="shared" si="0"/>
        <v>Monday</v>
      </c>
      <c r="C23" s="47" t="str">
        <f t="shared" si="1"/>
        <v>January</v>
      </c>
      <c r="D23" s="47">
        <f t="shared" si="6"/>
        <v>2024</v>
      </c>
      <c r="F23" s="47" t="str">
        <f t="shared" si="5"/>
        <v>January Monday</v>
      </c>
      <c r="G23" s="47">
        <f t="shared" si="4"/>
        <v>6500</v>
      </c>
      <c r="M23" s="59" t="s">
        <v>45</v>
      </c>
      <c r="N23" s="60">
        <v>6900</v>
      </c>
      <c r="O23" s="60">
        <v>6900</v>
      </c>
      <c r="P23" s="60">
        <v>6900</v>
      </c>
      <c r="Q23" s="60">
        <v>7700</v>
      </c>
      <c r="R23" s="60">
        <v>8800</v>
      </c>
      <c r="S23" s="60">
        <v>10400</v>
      </c>
      <c r="T23" s="60">
        <v>8800</v>
      </c>
      <c r="V23" s="47" t="s">
        <v>77</v>
      </c>
      <c r="W23" s="47">
        <f>N22</f>
        <v>5700</v>
      </c>
    </row>
    <row r="24" spans="1:23" x14ac:dyDescent="0.25">
      <c r="A24" s="53">
        <v>45314</v>
      </c>
      <c r="B24" s="47" t="str">
        <f t="shared" si="0"/>
        <v>Tuesday</v>
      </c>
      <c r="C24" s="47" t="str">
        <f t="shared" si="1"/>
        <v>January</v>
      </c>
      <c r="D24" s="47">
        <f t="shared" si="6"/>
        <v>2024</v>
      </c>
      <c r="F24" s="47" t="str">
        <f t="shared" si="5"/>
        <v>January Tuesday</v>
      </c>
      <c r="G24" s="47">
        <f t="shared" si="4"/>
        <v>6500</v>
      </c>
      <c r="M24" s="59" t="s">
        <v>46</v>
      </c>
      <c r="N24" s="60">
        <v>6900</v>
      </c>
      <c r="O24" s="60">
        <v>6900</v>
      </c>
      <c r="P24" s="60">
        <v>6900</v>
      </c>
      <c r="Q24" s="60">
        <v>7700</v>
      </c>
      <c r="R24" s="60">
        <v>8800</v>
      </c>
      <c r="S24" s="60">
        <v>10400</v>
      </c>
      <c r="T24" s="60">
        <v>8800</v>
      </c>
      <c r="V24" s="47" t="s">
        <v>78</v>
      </c>
      <c r="W24" s="47">
        <f>O22</f>
        <v>5700</v>
      </c>
    </row>
    <row r="25" spans="1:23" x14ac:dyDescent="0.25">
      <c r="A25" s="53">
        <v>45315</v>
      </c>
      <c r="B25" s="47" t="str">
        <f t="shared" si="0"/>
        <v>Wednesday</v>
      </c>
      <c r="C25" s="47" t="str">
        <f t="shared" si="1"/>
        <v>January</v>
      </c>
      <c r="D25" s="47">
        <f t="shared" si="6"/>
        <v>2024</v>
      </c>
      <c r="F25" s="47" t="str">
        <f t="shared" si="5"/>
        <v>January Wednesday</v>
      </c>
      <c r="G25" s="47">
        <f t="shared" si="4"/>
        <v>6500</v>
      </c>
      <c r="M25" s="59" t="s">
        <v>47</v>
      </c>
      <c r="N25" s="60">
        <v>6900</v>
      </c>
      <c r="O25" s="60">
        <v>6900</v>
      </c>
      <c r="P25" s="60">
        <v>6900</v>
      </c>
      <c r="Q25" s="60">
        <v>7700</v>
      </c>
      <c r="R25" s="60">
        <v>8800</v>
      </c>
      <c r="S25" s="60">
        <v>10400</v>
      </c>
      <c r="T25" s="60">
        <v>8800</v>
      </c>
      <c r="V25" s="47" t="s">
        <v>79</v>
      </c>
      <c r="W25" s="47">
        <f>P22</f>
        <v>5700</v>
      </c>
    </row>
    <row r="26" spans="1:23" x14ac:dyDescent="0.25">
      <c r="A26" s="53">
        <v>45316</v>
      </c>
      <c r="B26" s="47" t="str">
        <f t="shared" si="0"/>
        <v>Thursday</v>
      </c>
      <c r="C26" s="47" t="str">
        <f t="shared" si="1"/>
        <v>January</v>
      </c>
      <c r="D26" s="47">
        <f t="shared" si="6"/>
        <v>2024</v>
      </c>
      <c r="F26" s="47" t="str">
        <f t="shared" si="5"/>
        <v>January Thursday</v>
      </c>
      <c r="G26" s="47">
        <f t="shared" si="4"/>
        <v>6900</v>
      </c>
      <c r="M26" s="59" t="s">
        <v>48</v>
      </c>
      <c r="N26" s="60">
        <v>6900</v>
      </c>
      <c r="O26" s="60">
        <v>6900</v>
      </c>
      <c r="P26" s="60">
        <v>6900</v>
      </c>
      <c r="Q26" s="60">
        <v>7700</v>
      </c>
      <c r="R26" s="60">
        <v>8800</v>
      </c>
      <c r="S26" s="60">
        <v>10400</v>
      </c>
      <c r="T26" s="60">
        <v>8800</v>
      </c>
      <c r="V26" s="47" t="s">
        <v>80</v>
      </c>
      <c r="W26" s="47">
        <f>Q22</f>
        <v>6300</v>
      </c>
    </row>
    <row r="27" spans="1:23" x14ac:dyDescent="0.25">
      <c r="A27" s="53">
        <v>45317</v>
      </c>
      <c r="B27" s="47" t="str">
        <f t="shared" si="0"/>
        <v>Friday</v>
      </c>
      <c r="C27" s="47" t="str">
        <f t="shared" si="1"/>
        <v>January</v>
      </c>
      <c r="D27" s="47">
        <f t="shared" si="6"/>
        <v>2024</v>
      </c>
      <c r="F27" s="47" t="str">
        <f t="shared" si="5"/>
        <v>January Friday</v>
      </c>
      <c r="G27" s="47">
        <f t="shared" si="4"/>
        <v>7400</v>
      </c>
      <c r="M27" s="59" t="s">
        <v>49</v>
      </c>
      <c r="N27" s="60">
        <v>5700</v>
      </c>
      <c r="O27" s="60">
        <v>5700</v>
      </c>
      <c r="P27" s="60">
        <v>5700</v>
      </c>
      <c r="Q27" s="60">
        <v>6300</v>
      </c>
      <c r="R27" s="60">
        <v>7400</v>
      </c>
      <c r="S27" s="60">
        <v>8700</v>
      </c>
      <c r="T27" s="60">
        <v>7400</v>
      </c>
      <c r="V27" s="47" t="s">
        <v>81</v>
      </c>
      <c r="W27" s="47">
        <f>R22</f>
        <v>7400</v>
      </c>
    </row>
    <row r="28" spans="1:23" x14ac:dyDescent="0.25">
      <c r="A28" s="53">
        <v>45318</v>
      </c>
      <c r="B28" s="47" t="str">
        <f t="shared" si="0"/>
        <v>Saturday</v>
      </c>
      <c r="C28" s="47" t="str">
        <f t="shared" si="1"/>
        <v>January</v>
      </c>
      <c r="D28" s="47">
        <f t="shared" si="6"/>
        <v>2024</v>
      </c>
      <c r="F28" s="47" t="str">
        <f t="shared" si="5"/>
        <v>January Saturday</v>
      </c>
      <c r="G28" s="47">
        <f t="shared" si="4"/>
        <v>8200</v>
      </c>
      <c r="M28" s="59" t="s">
        <v>50</v>
      </c>
      <c r="N28" s="60">
        <v>5700</v>
      </c>
      <c r="O28" s="60">
        <v>5700</v>
      </c>
      <c r="P28" s="60">
        <v>5700</v>
      </c>
      <c r="Q28" s="60">
        <v>6300</v>
      </c>
      <c r="R28" s="60">
        <v>7400</v>
      </c>
      <c r="S28" s="60">
        <v>8700</v>
      </c>
      <c r="T28" s="60">
        <v>7400</v>
      </c>
      <c r="V28" s="47" t="s">
        <v>82</v>
      </c>
      <c r="W28" s="47">
        <f>S22</f>
        <v>8700</v>
      </c>
    </row>
    <row r="29" spans="1:23" x14ac:dyDescent="0.25">
      <c r="A29" s="53">
        <v>45319</v>
      </c>
      <c r="B29" s="47" t="str">
        <f t="shared" si="0"/>
        <v>Sunday</v>
      </c>
      <c r="C29" s="47" t="str">
        <f t="shared" si="1"/>
        <v>January</v>
      </c>
      <c r="D29" s="47">
        <f t="shared" si="6"/>
        <v>2024</v>
      </c>
      <c r="F29" s="47" t="str">
        <f t="shared" si="5"/>
        <v>January Sunday</v>
      </c>
      <c r="G29" s="47">
        <f t="shared" si="4"/>
        <v>7400</v>
      </c>
      <c r="M29" s="59" t="s">
        <v>51</v>
      </c>
      <c r="N29" s="60">
        <v>4700</v>
      </c>
      <c r="O29" s="60">
        <v>4700</v>
      </c>
      <c r="P29" s="60">
        <v>4700</v>
      </c>
      <c r="Q29" s="60">
        <v>5300</v>
      </c>
      <c r="R29" s="60">
        <v>5900</v>
      </c>
      <c r="S29" s="60">
        <v>7100</v>
      </c>
      <c r="T29" s="60">
        <v>5900</v>
      </c>
      <c r="V29" s="47" t="s">
        <v>83</v>
      </c>
      <c r="W29" s="47">
        <f>T22</f>
        <v>7400</v>
      </c>
    </row>
    <row r="30" spans="1:23" x14ac:dyDescent="0.25">
      <c r="A30" s="53">
        <v>45320</v>
      </c>
      <c r="B30" s="47" t="str">
        <f t="shared" si="0"/>
        <v>Monday</v>
      </c>
      <c r="C30" s="47" t="str">
        <f t="shared" si="1"/>
        <v>January</v>
      </c>
      <c r="D30" s="47">
        <f t="shared" si="6"/>
        <v>2024</v>
      </c>
      <c r="F30" s="47" t="str">
        <f t="shared" si="5"/>
        <v>January Monday</v>
      </c>
      <c r="G30" s="47">
        <f t="shared" si="4"/>
        <v>6500</v>
      </c>
      <c r="M30" s="59" t="s">
        <v>52</v>
      </c>
      <c r="N30" s="60">
        <v>6500</v>
      </c>
      <c r="O30" s="60">
        <v>6500</v>
      </c>
      <c r="P30" s="60">
        <v>6500</v>
      </c>
      <c r="Q30" s="60">
        <v>6900</v>
      </c>
      <c r="R30" s="60">
        <v>7400</v>
      </c>
      <c r="S30" s="60">
        <v>8200</v>
      </c>
      <c r="T30" s="60">
        <v>7400</v>
      </c>
      <c r="V30" s="47" t="s">
        <v>84</v>
      </c>
      <c r="W30" s="47">
        <f>N23</f>
        <v>6900</v>
      </c>
    </row>
    <row r="31" spans="1:23" x14ac:dyDescent="0.25">
      <c r="A31" s="53">
        <v>45321</v>
      </c>
      <c r="B31" s="47" t="str">
        <f t="shared" si="0"/>
        <v>Tuesday</v>
      </c>
      <c r="C31" s="47" t="str">
        <f t="shared" si="1"/>
        <v>January</v>
      </c>
      <c r="D31" s="47">
        <f t="shared" si="6"/>
        <v>2024</v>
      </c>
      <c r="F31" s="47" t="str">
        <f t="shared" si="5"/>
        <v>January Tuesday</v>
      </c>
      <c r="G31" s="47">
        <f t="shared" si="4"/>
        <v>6500</v>
      </c>
      <c r="H31"/>
      <c r="I31"/>
      <c r="J31"/>
      <c r="K31"/>
      <c r="L31"/>
      <c r="M31"/>
      <c r="N31"/>
      <c r="O31"/>
      <c r="P31"/>
      <c r="Q31"/>
      <c r="R31"/>
      <c r="S31"/>
      <c r="T31"/>
      <c r="V31" s="47" t="s">
        <v>85</v>
      </c>
      <c r="W31" s="47">
        <f>O23</f>
        <v>6900</v>
      </c>
    </row>
    <row r="32" spans="1:23" x14ac:dyDescent="0.25">
      <c r="A32" s="53">
        <v>45322</v>
      </c>
      <c r="B32" s="47" t="str">
        <f t="shared" si="0"/>
        <v>Wednesday</v>
      </c>
      <c r="C32" s="47" t="str">
        <f t="shared" si="1"/>
        <v>January</v>
      </c>
      <c r="D32" s="47">
        <f t="shared" si="6"/>
        <v>2024</v>
      </c>
      <c r="F32" s="47" t="str">
        <f t="shared" si="5"/>
        <v>January Wednesday</v>
      </c>
      <c r="G32" s="47">
        <f t="shared" si="4"/>
        <v>6500</v>
      </c>
      <c r="H32"/>
      <c r="I32"/>
      <c r="J32"/>
      <c r="K32"/>
      <c r="L32"/>
      <c r="M32"/>
      <c r="N32"/>
      <c r="O32"/>
      <c r="P32"/>
      <c r="Q32"/>
      <c r="R32"/>
      <c r="S32"/>
      <c r="T32"/>
      <c r="V32" s="47" t="s">
        <v>86</v>
      </c>
      <c r="W32" s="47">
        <f>P23</f>
        <v>6900</v>
      </c>
    </row>
    <row r="33" spans="1:23" x14ac:dyDescent="0.25">
      <c r="A33" s="53">
        <v>45323</v>
      </c>
      <c r="B33" s="47" t="str">
        <f t="shared" si="0"/>
        <v>Thursday</v>
      </c>
      <c r="C33" s="47" t="str">
        <f t="shared" si="1"/>
        <v>February</v>
      </c>
      <c r="D33" s="47">
        <f t="shared" si="6"/>
        <v>2024</v>
      </c>
      <c r="F33" s="47" t="str">
        <f t="shared" si="5"/>
        <v>February Thursday</v>
      </c>
      <c r="G33" s="47">
        <f t="shared" si="4"/>
        <v>6900</v>
      </c>
      <c r="H33"/>
      <c r="I33"/>
      <c r="J33"/>
      <c r="K33"/>
      <c r="L33"/>
      <c r="M33"/>
      <c r="N33"/>
      <c r="O33"/>
      <c r="P33"/>
      <c r="Q33"/>
      <c r="R33"/>
      <c r="S33"/>
      <c r="T33"/>
      <c r="V33" s="47" t="s">
        <v>87</v>
      </c>
      <c r="W33" s="47">
        <f>Q23</f>
        <v>7700</v>
      </c>
    </row>
    <row r="34" spans="1:23" x14ac:dyDescent="0.25">
      <c r="A34" s="53">
        <v>45324</v>
      </c>
      <c r="B34" s="47" t="str">
        <f t="shared" si="0"/>
        <v>Friday</v>
      </c>
      <c r="C34" s="47" t="str">
        <f t="shared" si="1"/>
        <v>February</v>
      </c>
      <c r="D34" s="47">
        <f t="shared" si="6"/>
        <v>2024</v>
      </c>
      <c r="F34" s="47" t="str">
        <f t="shared" si="5"/>
        <v>February Friday</v>
      </c>
      <c r="G34" s="47">
        <f t="shared" si="4"/>
        <v>7400</v>
      </c>
      <c r="H34"/>
      <c r="I34"/>
      <c r="J34"/>
      <c r="K34"/>
      <c r="L34"/>
      <c r="M34"/>
      <c r="N34"/>
      <c r="O34"/>
      <c r="P34"/>
      <c r="Q34"/>
      <c r="R34"/>
      <c r="S34"/>
      <c r="T34"/>
      <c r="V34" s="47" t="s">
        <v>88</v>
      </c>
      <c r="W34" s="47">
        <f>R23</f>
        <v>8800</v>
      </c>
    </row>
    <row r="35" spans="1:23" x14ac:dyDescent="0.25">
      <c r="A35" s="53">
        <v>45325</v>
      </c>
      <c r="B35" s="47" t="str">
        <f t="shared" si="0"/>
        <v>Saturday</v>
      </c>
      <c r="C35" s="47" t="str">
        <f t="shared" si="1"/>
        <v>February</v>
      </c>
      <c r="D35" s="47">
        <f t="shared" si="6"/>
        <v>2024</v>
      </c>
      <c r="F35" s="47" t="str">
        <f t="shared" si="5"/>
        <v>February Saturday</v>
      </c>
      <c r="G35" s="47">
        <f t="shared" si="4"/>
        <v>8200</v>
      </c>
      <c r="H35"/>
      <c r="I35"/>
      <c r="J35"/>
      <c r="K35"/>
      <c r="L35"/>
      <c r="M35"/>
      <c r="N35"/>
      <c r="O35"/>
      <c r="P35"/>
      <c r="Q35"/>
      <c r="R35"/>
      <c r="S35"/>
      <c r="T35"/>
      <c r="V35" s="47" t="s">
        <v>89</v>
      </c>
      <c r="W35" s="47">
        <f>S23</f>
        <v>10400</v>
      </c>
    </row>
    <row r="36" spans="1:23" x14ac:dyDescent="0.25">
      <c r="A36" s="53">
        <v>45326</v>
      </c>
      <c r="B36" s="47" t="str">
        <f t="shared" si="0"/>
        <v>Sunday</v>
      </c>
      <c r="C36" s="47" t="str">
        <f t="shared" si="1"/>
        <v>February</v>
      </c>
      <c r="D36" s="47">
        <f t="shared" si="6"/>
        <v>2024</v>
      </c>
      <c r="F36" s="47" t="str">
        <f t="shared" si="5"/>
        <v>February Sunday</v>
      </c>
      <c r="G36" s="47">
        <f t="shared" si="4"/>
        <v>7400</v>
      </c>
      <c r="H36"/>
      <c r="I36"/>
      <c r="J36"/>
      <c r="K36"/>
      <c r="L36"/>
      <c r="M36"/>
      <c r="N36"/>
      <c r="O36"/>
      <c r="P36"/>
      <c r="Q36"/>
      <c r="R36"/>
      <c r="S36"/>
      <c r="T36"/>
      <c r="V36" s="47" t="s">
        <v>90</v>
      </c>
      <c r="W36" s="47">
        <f>T23</f>
        <v>8800</v>
      </c>
    </row>
    <row r="37" spans="1:23" x14ac:dyDescent="0.25">
      <c r="A37" s="53">
        <v>45327</v>
      </c>
      <c r="B37" s="47" t="str">
        <f t="shared" si="0"/>
        <v>Monday</v>
      </c>
      <c r="C37" s="47" t="str">
        <f t="shared" si="1"/>
        <v>February</v>
      </c>
      <c r="D37" s="47">
        <f t="shared" si="6"/>
        <v>2024</v>
      </c>
      <c r="F37" s="47" t="str">
        <f t="shared" si="5"/>
        <v>February Monday</v>
      </c>
      <c r="G37" s="47">
        <f t="shared" si="4"/>
        <v>6500</v>
      </c>
      <c r="H37"/>
      <c r="I37"/>
      <c r="J37"/>
      <c r="K37"/>
      <c r="L37"/>
      <c r="M37"/>
      <c r="N37"/>
      <c r="O37"/>
      <c r="P37"/>
      <c r="Q37"/>
      <c r="R37"/>
      <c r="S37"/>
      <c r="T37"/>
      <c r="V37" s="47" t="s">
        <v>91</v>
      </c>
      <c r="W37" s="47">
        <f>N24</f>
        <v>6900</v>
      </c>
    </row>
    <row r="38" spans="1:23" x14ac:dyDescent="0.25">
      <c r="A38" s="53">
        <v>45328</v>
      </c>
      <c r="B38" s="47" t="str">
        <f t="shared" si="0"/>
        <v>Tuesday</v>
      </c>
      <c r="C38" s="47" t="str">
        <f t="shared" si="1"/>
        <v>February</v>
      </c>
      <c r="D38" s="47">
        <f t="shared" si="6"/>
        <v>2024</v>
      </c>
      <c r="F38" s="47" t="str">
        <f t="shared" si="5"/>
        <v>February Tuesday</v>
      </c>
      <c r="G38" s="47">
        <f t="shared" si="4"/>
        <v>6500</v>
      </c>
      <c r="H38"/>
      <c r="I38"/>
      <c r="J38"/>
      <c r="K38"/>
      <c r="L38"/>
      <c r="M38"/>
      <c r="N38"/>
      <c r="O38"/>
      <c r="P38"/>
      <c r="Q38"/>
      <c r="R38"/>
      <c r="S38"/>
      <c r="T38"/>
      <c r="V38" s="47" t="s">
        <v>92</v>
      </c>
      <c r="W38" s="47">
        <f>O24</f>
        <v>6900</v>
      </c>
    </row>
    <row r="39" spans="1:23" x14ac:dyDescent="0.25">
      <c r="A39" s="53">
        <v>45329</v>
      </c>
      <c r="B39" s="47" t="str">
        <f t="shared" si="0"/>
        <v>Wednesday</v>
      </c>
      <c r="C39" s="47" t="str">
        <f t="shared" si="1"/>
        <v>February</v>
      </c>
      <c r="D39" s="47">
        <f t="shared" si="6"/>
        <v>2024</v>
      </c>
      <c r="F39" s="47" t="str">
        <f t="shared" si="5"/>
        <v>February Wednesday</v>
      </c>
      <c r="G39" s="47">
        <f t="shared" si="4"/>
        <v>6500</v>
      </c>
      <c r="H39"/>
      <c r="I39"/>
      <c r="J39"/>
      <c r="K39"/>
      <c r="L39"/>
      <c r="M39"/>
      <c r="N39"/>
      <c r="O39"/>
      <c r="P39"/>
      <c r="Q39"/>
      <c r="R39"/>
      <c r="S39"/>
      <c r="T39"/>
      <c r="V39" s="47" t="s">
        <v>93</v>
      </c>
      <c r="W39" s="47">
        <f>P24</f>
        <v>6900</v>
      </c>
    </row>
    <row r="40" spans="1:23" x14ac:dyDescent="0.25">
      <c r="A40" s="53">
        <v>45330</v>
      </c>
      <c r="B40" s="47" t="str">
        <f t="shared" si="0"/>
        <v>Thursday</v>
      </c>
      <c r="C40" s="47" t="str">
        <f t="shared" si="1"/>
        <v>February</v>
      </c>
      <c r="D40" s="47">
        <f t="shared" si="6"/>
        <v>2024</v>
      </c>
      <c r="F40" s="47" t="str">
        <f t="shared" si="5"/>
        <v>February Thursday</v>
      </c>
      <c r="G40" s="47">
        <f t="shared" si="4"/>
        <v>6900</v>
      </c>
      <c r="H40"/>
      <c r="I40"/>
      <c r="J40"/>
      <c r="K40"/>
      <c r="L40"/>
      <c r="M40"/>
      <c r="N40"/>
      <c r="O40"/>
      <c r="P40"/>
      <c r="Q40"/>
      <c r="R40"/>
      <c r="S40"/>
      <c r="T40"/>
      <c r="V40" s="47" t="s">
        <v>94</v>
      </c>
      <c r="W40" s="47">
        <f>Q24</f>
        <v>7700</v>
      </c>
    </row>
    <row r="41" spans="1:23" x14ac:dyDescent="0.25">
      <c r="A41" s="53">
        <v>45331</v>
      </c>
      <c r="B41" s="47" t="str">
        <f t="shared" si="0"/>
        <v>Friday</v>
      </c>
      <c r="C41" s="47" t="str">
        <f t="shared" si="1"/>
        <v>February</v>
      </c>
      <c r="D41" s="47">
        <f t="shared" si="6"/>
        <v>2024</v>
      </c>
      <c r="F41" s="47" t="str">
        <f t="shared" si="5"/>
        <v>February Friday</v>
      </c>
      <c r="G41" s="47">
        <f t="shared" ref="G41:G104" si="7">IF(E41="BH plus",VLOOKUP(F41,$V$2:$W$85,2,FALSE)+$N$13,VLOOKUP(F41,$V$2:$W$85,2,FALSE))</f>
        <v>7400</v>
      </c>
      <c r="H41"/>
      <c r="I41"/>
      <c r="J41"/>
      <c r="K41"/>
      <c r="L41"/>
      <c r="M41"/>
      <c r="N41"/>
      <c r="O41"/>
      <c r="P41"/>
      <c r="Q41"/>
      <c r="R41"/>
      <c r="S41"/>
      <c r="T41"/>
      <c r="V41" s="47" t="s">
        <v>95</v>
      </c>
      <c r="W41" s="47">
        <f>R24</f>
        <v>8800</v>
      </c>
    </row>
    <row r="42" spans="1:23" x14ac:dyDescent="0.25">
      <c r="A42" s="53">
        <v>45332</v>
      </c>
      <c r="B42" s="47" t="str">
        <f t="shared" si="0"/>
        <v>Saturday</v>
      </c>
      <c r="C42" s="47" t="str">
        <f t="shared" si="1"/>
        <v>February</v>
      </c>
      <c r="D42" s="47">
        <f t="shared" si="6"/>
        <v>2024</v>
      </c>
      <c r="F42" s="47" t="str">
        <f t="shared" si="5"/>
        <v>February Saturday</v>
      </c>
      <c r="G42" s="47">
        <f t="shared" si="7"/>
        <v>8200</v>
      </c>
      <c r="H42"/>
      <c r="I42"/>
      <c r="J42"/>
      <c r="K42"/>
      <c r="L42"/>
      <c r="M42"/>
      <c r="N42"/>
      <c r="O42"/>
      <c r="P42"/>
      <c r="Q42"/>
      <c r="R42"/>
      <c r="S42"/>
      <c r="T42"/>
      <c r="V42" s="47" t="s">
        <v>96</v>
      </c>
      <c r="W42" s="47">
        <f>S24</f>
        <v>10400</v>
      </c>
    </row>
    <row r="43" spans="1:23" x14ac:dyDescent="0.25">
      <c r="A43" s="53">
        <v>45333</v>
      </c>
      <c r="B43" s="47" t="str">
        <f t="shared" si="0"/>
        <v>Sunday</v>
      </c>
      <c r="C43" s="47" t="str">
        <f t="shared" si="1"/>
        <v>February</v>
      </c>
      <c r="D43" s="47">
        <f t="shared" si="6"/>
        <v>2024</v>
      </c>
      <c r="F43" s="47" t="str">
        <f t="shared" si="5"/>
        <v>February Sunday</v>
      </c>
      <c r="G43" s="47">
        <f t="shared" si="7"/>
        <v>7400</v>
      </c>
      <c r="H43"/>
      <c r="I43"/>
      <c r="J43"/>
      <c r="K43"/>
      <c r="L43"/>
      <c r="M43"/>
      <c r="N43"/>
      <c r="O43"/>
      <c r="P43"/>
      <c r="Q43"/>
      <c r="R43"/>
      <c r="S43"/>
      <c r="T43"/>
      <c r="V43" s="47" t="s">
        <v>97</v>
      </c>
      <c r="W43" s="47">
        <f>T24</f>
        <v>8800</v>
      </c>
    </row>
    <row r="44" spans="1:23" x14ac:dyDescent="0.25">
      <c r="A44" s="53">
        <v>45334</v>
      </c>
      <c r="B44" s="47" t="str">
        <f t="shared" si="0"/>
        <v>Monday</v>
      </c>
      <c r="C44" s="47" t="str">
        <f t="shared" si="1"/>
        <v>February</v>
      </c>
      <c r="D44" s="47">
        <f t="shared" si="6"/>
        <v>2024</v>
      </c>
      <c r="F44" s="47" t="str">
        <f t="shared" si="5"/>
        <v>February Monday</v>
      </c>
      <c r="G44" s="47">
        <f t="shared" si="7"/>
        <v>6500</v>
      </c>
      <c r="H44"/>
      <c r="I44"/>
      <c r="J44"/>
      <c r="K44"/>
      <c r="L44"/>
      <c r="M44"/>
      <c r="N44"/>
      <c r="O44"/>
      <c r="P44"/>
      <c r="Q44"/>
      <c r="R44"/>
      <c r="S44"/>
      <c r="T44"/>
      <c r="V44" s="47" t="s">
        <v>98</v>
      </c>
      <c r="W44" s="47">
        <f>N25</f>
        <v>6900</v>
      </c>
    </row>
    <row r="45" spans="1:23" x14ac:dyDescent="0.25">
      <c r="A45" s="53">
        <v>45335</v>
      </c>
      <c r="B45" s="47" t="str">
        <f t="shared" si="0"/>
        <v>Tuesday</v>
      </c>
      <c r="C45" s="47" t="str">
        <f t="shared" si="1"/>
        <v>February</v>
      </c>
      <c r="D45" s="47">
        <f t="shared" si="6"/>
        <v>2024</v>
      </c>
      <c r="F45" s="47" t="str">
        <f t="shared" si="5"/>
        <v>February Tuesday</v>
      </c>
      <c r="G45" s="47">
        <f t="shared" si="7"/>
        <v>6500</v>
      </c>
      <c r="H45"/>
      <c r="I45"/>
      <c r="J45"/>
      <c r="K45"/>
      <c r="L45"/>
      <c r="M45"/>
      <c r="N45"/>
      <c r="O45"/>
      <c r="P45"/>
      <c r="Q45"/>
      <c r="R45"/>
      <c r="S45"/>
      <c r="T45"/>
      <c r="V45" s="47" t="s">
        <v>99</v>
      </c>
      <c r="W45" s="47">
        <f>O25</f>
        <v>6900</v>
      </c>
    </row>
    <row r="46" spans="1:23" x14ac:dyDescent="0.25">
      <c r="A46" s="53">
        <v>45336</v>
      </c>
      <c r="B46" s="47" t="str">
        <f t="shared" si="0"/>
        <v>Wednesday</v>
      </c>
      <c r="C46" s="47" t="str">
        <f t="shared" si="1"/>
        <v>February</v>
      </c>
      <c r="D46" s="47">
        <f t="shared" si="6"/>
        <v>2024</v>
      </c>
      <c r="F46" s="47" t="str">
        <f t="shared" si="5"/>
        <v>February Wednesday</v>
      </c>
      <c r="G46" s="47">
        <f t="shared" si="7"/>
        <v>6500</v>
      </c>
      <c r="H46"/>
      <c r="I46"/>
      <c r="J46"/>
      <c r="K46"/>
      <c r="L46"/>
      <c r="M46"/>
      <c r="N46"/>
      <c r="O46"/>
      <c r="P46"/>
      <c r="Q46"/>
      <c r="R46"/>
      <c r="S46"/>
      <c r="T46"/>
      <c r="V46" s="47" t="s">
        <v>100</v>
      </c>
      <c r="W46" s="47">
        <f>P25</f>
        <v>6900</v>
      </c>
    </row>
    <row r="47" spans="1:23" x14ac:dyDescent="0.25">
      <c r="A47" s="53">
        <v>45337</v>
      </c>
      <c r="B47" s="47" t="str">
        <f t="shared" si="0"/>
        <v>Thursday</v>
      </c>
      <c r="C47" s="47" t="str">
        <f t="shared" si="1"/>
        <v>February</v>
      </c>
      <c r="D47" s="47">
        <f t="shared" si="6"/>
        <v>2024</v>
      </c>
      <c r="F47" s="47" t="str">
        <f t="shared" si="5"/>
        <v>February Thursday</v>
      </c>
      <c r="G47" s="47">
        <f t="shared" si="7"/>
        <v>6900</v>
      </c>
      <c r="H47"/>
      <c r="I47"/>
      <c r="J47"/>
      <c r="K47"/>
      <c r="L47"/>
      <c r="M47"/>
      <c r="N47"/>
      <c r="O47"/>
      <c r="P47"/>
      <c r="Q47"/>
      <c r="R47"/>
      <c r="S47"/>
      <c r="T47"/>
      <c r="V47" s="47" t="s">
        <v>101</v>
      </c>
      <c r="W47" s="47">
        <f>Q25</f>
        <v>7700</v>
      </c>
    </row>
    <row r="48" spans="1:23" x14ac:dyDescent="0.25">
      <c r="A48" s="53">
        <v>45338</v>
      </c>
      <c r="B48" s="47" t="str">
        <f t="shared" si="0"/>
        <v>Friday</v>
      </c>
      <c r="C48" s="47" t="str">
        <f t="shared" si="1"/>
        <v>February</v>
      </c>
      <c r="D48" s="47">
        <f t="shared" si="6"/>
        <v>2024</v>
      </c>
      <c r="F48" s="47" t="str">
        <f t="shared" si="5"/>
        <v>February Friday</v>
      </c>
      <c r="G48" s="47">
        <f t="shared" si="7"/>
        <v>7400</v>
      </c>
      <c r="H48"/>
      <c r="I48"/>
      <c r="J48"/>
      <c r="K48"/>
      <c r="L48"/>
      <c r="M48"/>
      <c r="N48"/>
      <c r="O48"/>
      <c r="P48"/>
      <c r="Q48"/>
      <c r="R48"/>
      <c r="S48"/>
      <c r="T48"/>
      <c r="V48" s="47" t="s">
        <v>102</v>
      </c>
      <c r="W48" s="47">
        <f>R25</f>
        <v>8800</v>
      </c>
    </row>
    <row r="49" spans="1:23" x14ac:dyDescent="0.25">
      <c r="A49" s="53">
        <v>45339</v>
      </c>
      <c r="B49" s="47" t="str">
        <f t="shared" si="0"/>
        <v>Saturday</v>
      </c>
      <c r="C49" s="47" t="str">
        <f t="shared" si="1"/>
        <v>February</v>
      </c>
      <c r="D49" s="47">
        <f t="shared" si="6"/>
        <v>2024</v>
      </c>
      <c r="F49" s="47" t="str">
        <f t="shared" si="5"/>
        <v>February Saturday</v>
      </c>
      <c r="G49" s="47">
        <f t="shared" si="7"/>
        <v>8200</v>
      </c>
      <c r="H49"/>
      <c r="I49"/>
      <c r="J49"/>
      <c r="K49"/>
      <c r="L49"/>
      <c r="M49"/>
      <c r="N49"/>
      <c r="O49"/>
      <c r="P49"/>
      <c r="Q49"/>
      <c r="R49"/>
      <c r="S49"/>
      <c r="T49"/>
      <c r="V49" s="47" t="s">
        <v>103</v>
      </c>
      <c r="W49" s="47">
        <f>S25</f>
        <v>10400</v>
      </c>
    </row>
    <row r="50" spans="1:23" x14ac:dyDescent="0.25">
      <c r="A50" s="53">
        <v>45340</v>
      </c>
      <c r="B50" s="47" t="str">
        <f t="shared" si="0"/>
        <v>Sunday</v>
      </c>
      <c r="C50" s="47" t="str">
        <f t="shared" si="1"/>
        <v>February</v>
      </c>
      <c r="D50" s="47">
        <f t="shared" si="6"/>
        <v>2024</v>
      </c>
      <c r="F50" s="47" t="str">
        <f t="shared" si="5"/>
        <v>February Sunday</v>
      </c>
      <c r="G50" s="47">
        <f t="shared" si="7"/>
        <v>7400</v>
      </c>
      <c r="H50"/>
      <c r="I50"/>
      <c r="J50"/>
      <c r="K50"/>
      <c r="L50"/>
      <c r="M50"/>
      <c r="N50"/>
      <c r="O50"/>
      <c r="P50"/>
      <c r="Q50"/>
      <c r="R50"/>
      <c r="S50"/>
      <c r="T50"/>
      <c r="V50" s="47" t="s">
        <v>104</v>
      </c>
      <c r="W50" s="47">
        <f>T25</f>
        <v>8800</v>
      </c>
    </row>
    <row r="51" spans="1:23" x14ac:dyDescent="0.25">
      <c r="A51" s="53">
        <v>45341</v>
      </c>
      <c r="B51" s="47" t="str">
        <f t="shared" si="0"/>
        <v>Monday</v>
      </c>
      <c r="C51" s="47" t="str">
        <f t="shared" si="1"/>
        <v>February</v>
      </c>
      <c r="D51" s="47">
        <f t="shared" si="6"/>
        <v>2024</v>
      </c>
      <c r="F51" s="47" t="str">
        <f t="shared" si="5"/>
        <v>February Monday</v>
      </c>
      <c r="G51" s="47">
        <f t="shared" si="7"/>
        <v>6500</v>
      </c>
      <c r="H51"/>
      <c r="I51"/>
      <c r="J51"/>
      <c r="K51"/>
      <c r="L51"/>
      <c r="M51"/>
      <c r="N51"/>
      <c r="O51"/>
      <c r="P51"/>
      <c r="Q51"/>
      <c r="R51"/>
      <c r="S51"/>
      <c r="T51"/>
      <c r="V51" s="47" t="s">
        <v>105</v>
      </c>
      <c r="W51" s="47">
        <f>N26</f>
        <v>6900</v>
      </c>
    </row>
    <row r="52" spans="1:23" x14ac:dyDescent="0.25">
      <c r="A52" s="53">
        <v>45342</v>
      </c>
      <c r="B52" s="47" t="str">
        <f t="shared" si="0"/>
        <v>Tuesday</v>
      </c>
      <c r="C52" s="47" t="str">
        <f t="shared" si="1"/>
        <v>February</v>
      </c>
      <c r="D52" s="47">
        <f t="shared" si="6"/>
        <v>2024</v>
      </c>
      <c r="F52" s="47" t="str">
        <f t="shared" si="5"/>
        <v>February Tuesday</v>
      </c>
      <c r="G52" s="47">
        <f t="shared" si="7"/>
        <v>6500</v>
      </c>
      <c r="H52"/>
      <c r="I52"/>
      <c r="J52"/>
      <c r="K52"/>
      <c r="L52"/>
      <c r="M52"/>
      <c r="N52"/>
      <c r="O52"/>
      <c r="P52"/>
      <c r="Q52"/>
      <c r="R52"/>
      <c r="S52"/>
      <c r="T52"/>
      <c r="V52" s="47" t="s">
        <v>106</v>
      </c>
      <c r="W52" s="47">
        <f>O26</f>
        <v>6900</v>
      </c>
    </row>
    <row r="53" spans="1:23" x14ac:dyDescent="0.25">
      <c r="A53" s="53">
        <v>45343</v>
      </c>
      <c r="B53" s="47" t="str">
        <f t="shared" si="0"/>
        <v>Wednesday</v>
      </c>
      <c r="C53" s="47" t="str">
        <f t="shared" si="1"/>
        <v>February</v>
      </c>
      <c r="D53" s="47">
        <f t="shared" si="6"/>
        <v>2024</v>
      </c>
      <c r="F53" s="47" t="str">
        <f t="shared" si="5"/>
        <v>February Wednesday</v>
      </c>
      <c r="G53" s="47">
        <f t="shared" si="7"/>
        <v>6500</v>
      </c>
      <c r="H53"/>
      <c r="I53"/>
      <c r="J53"/>
      <c r="K53"/>
      <c r="L53"/>
      <c r="M53"/>
      <c r="N53"/>
      <c r="O53"/>
      <c r="P53"/>
      <c r="Q53"/>
      <c r="R53"/>
      <c r="S53"/>
      <c r="T53"/>
      <c r="V53" s="47" t="s">
        <v>107</v>
      </c>
      <c r="W53" s="47">
        <f>P26</f>
        <v>6900</v>
      </c>
    </row>
    <row r="54" spans="1:23" x14ac:dyDescent="0.25">
      <c r="A54" s="53">
        <v>45344</v>
      </c>
      <c r="B54" s="47" t="str">
        <f t="shared" si="0"/>
        <v>Thursday</v>
      </c>
      <c r="C54" s="47" t="str">
        <f t="shared" si="1"/>
        <v>February</v>
      </c>
      <c r="D54" s="47">
        <f t="shared" si="6"/>
        <v>2024</v>
      </c>
      <c r="F54" s="47" t="str">
        <f t="shared" si="5"/>
        <v>February Thursday</v>
      </c>
      <c r="G54" s="47">
        <f t="shared" si="7"/>
        <v>6900</v>
      </c>
      <c r="H54"/>
      <c r="I54"/>
      <c r="J54"/>
      <c r="K54"/>
      <c r="L54"/>
      <c r="M54"/>
      <c r="N54"/>
      <c r="O54"/>
      <c r="P54"/>
      <c r="Q54"/>
      <c r="R54"/>
      <c r="S54"/>
      <c r="T54"/>
      <c r="V54" s="47" t="s">
        <v>108</v>
      </c>
      <c r="W54" s="47">
        <f>Q26</f>
        <v>7700</v>
      </c>
    </row>
    <row r="55" spans="1:23" x14ac:dyDescent="0.25">
      <c r="A55" s="53">
        <v>45345</v>
      </c>
      <c r="B55" s="47" t="str">
        <f t="shared" si="0"/>
        <v>Friday</v>
      </c>
      <c r="C55" s="47" t="str">
        <f t="shared" si="1"/>
        <v>February</v>
      </c>
      <c r="D55" s="47">
        <f t="shared" si="6"/>
        <v>2024</v>
      </c>
      <c r="F55" s="47" t="str">
        <f t="shared" si="5"/>
        <v>February Friday</v>
      </c>
      <c r="G55" s="47">
        <f t="shared" si="7"/>
        <v>7400</v>
      </c>
      <c r="H55"/>
      <c r="I55"/>
      <c r="J55"/>
      <c r="K55"/>
      <c r="L55"/>
      <c r="M55"/>
      <c r="N55"/>
      <c r="O55"/>
      <c r="P55"/>
      <c r="Q55"/>
      <c r="R55"/>
      <c r="S55"/>
      <c r="T55"/>
      <c r="V55" s="47" t="s">
        <v>109</v>
      </c>
      <c r="W55" s="47">
        <f>R26</f>
        <v>8800</v>
      </c>
    </row>
    <row r="56" spans="1:23" x14ac:dyDescent="0.25">
      <c r="A56" s="53">
        <v>45346</v>
      </c>
      <c r="B56" s="47" t="str">
        <f t="shared" si="0"/>
        <v>Saturday</v>
      </c>
      <c r="C56" s="47" t="str">
        <f t="shared" si="1"/>
        <v>February</v>
      </c>
      <c r="D56" s="47">
        <f t="shared" si="6"/>
        <v>2024</v>
      </c>
      <c r="F56" s="47" t="str">
        <f t="shared" si="5"/>
        <v>February Saturday</v>
      </c>
      <c r="G56" s="47">
        <f t="shared" si="7"/>
        <v>8200</v>
      </c>
      <c r="H56"/>
      <c r="I56"/>
      <c r="J56"/>
      <c r="K56"/>
      <c r="L56"/>
      <c r="M56"/>
      <c r="N56"/>
      <c r="O56"/>
      <c r="P56"/>
      <c r="Q56"/>
      <c r="R56"/>
      <c r="S56"/>
      <c r="T56"/>
      <c r="V56" s="47" t="s">
        <v>110</v>
      </c>
      <c r="W56" s="47">
        <f>S26</f>
        <v>10400</v>
      </c>
    </row>
    <row r="57" spans="1:23" x14ac:dyDescent="0.25">
      <c r="A57" s="53">
        <v>45347</v>
      </c>
      <c r="B57" s="47" t="str">
        <f t="shared" si="0"/>
        <v>Sunday</v>
      </c>
      <c r="C57" s="47" t="str">
        <f t="shared" si="1"/>
        <v>February</v>
      </c>
      <c r="D57" s="47">
        <f t="shared" si="6"/>
        <v>2024</v>
      </c>
      <c r="F57" s="47" t="str">
        <f t="shared" si="5"/>
        <v>February Sunday</v>
      </c>
      <c r="G57" s="47">
        <f t="shared" si="7"/>
        <v>7400</v>
      </c>
      <c r="H57"/>
      <c r="I57"/>
      <c r="J57"/>
      <c r="K57"/>
      <c r="L57"/>
      <c r="M57"/>
      <c r="N57"/>
      <c r="O57"/>
      <c r="P57"/>
      <c r="Q57"/>
      <c r="R57"/>
      <c r="S57"/>
      <c r="T57"/>
      <c r="V57" s="47" t="s">
        <v>111</v>
      </c>
      <c r="W57" s="47">
        <f>T26</f>
        <v>8800</v>
      </c>
    </row>
    <row r="58" spans="1:23" x14ac:dyDescent="0.25">
      <c r="A58" s="53">
        <v>45348</v>
      </c>
      <c r="B58" s="47" t="str">
        <f t="shared" si="0"/>
        <v>Monday</v>
      </c>
      <c r="C58" s="47" t="str">
        <f t="shared" si="1"/>
        <v>February</v>
      </c>
      <c r="D58" s="47">
        <f t="shared" si="6"/>
        <v>2024</v>
      </c>
      <c r="F58" s="47" t="str">
        <f t="shared" si="5"/>
        <v>February Monday</v>
      </c>
      <c r="G58" s="47">
        <f t="shared" si="7"/>
        <v>6500</v>
      </c>
      <c r="H58"/>
      <c r="I58"/>
      <c r="J58"/>
      <c r="K58"/>
      <c r="L58"/>
      <c r="M58"/>
      <c r="N58"/>
      <c r="O58"/>
      <c r="P58"/>
      <c r="Q58"/>
      <c r="R58"/>
      <c r="S58"/>
      <c r="T58"/>
      <c r="V58" s="47" t="s">
        <v>112</v>
      </c>
      <c r="W58" s="47">
        <f>N27</f>
        <v>5700</v>
      </c>
    </row>
    <row r="59" spans="1:23" x14ac:dyDescent="0.25">
      <c r="A59" s="53">
        <v>45349</v>
      </c>
      <c r="B59" s="47" t="str">
        <f t="shared" si="0"/>
        <v>Tuesday</v>
      </c>
      <c r="C59" s="47" t="str">
        <f t="shared" si="1"/>
        <v>February</v>
      </c>
      <c r="D59" s="47">
        <f t="shared" si="6"/>
        <v>2024</v>
      </c>
      <c r="F59" s="47" t="str">
        <f t="shared" si="5"/>
        <v>February Tuesday</v>
      </c>
      <c r="G59" s="47">
        <f t="shared" si="7"/>
        <v>6500</v>
      </c>
      <c r="H59"/>
      <c r="I59"/>
      <c r="J59"/>
      <c r="K59"/>
      <c r="L59"/>
      <c r="M59"/>
      <c r="N59"/>
      <c r="O59"/>
      <c r="P59"/>
      <c r="Q59"/>
      <c r="R59"/>
      <c r="S59"/>
      <c r="T59"/>
      <c r="V59" s="47" t="s">
        <v>113</v>
      </c>
      <c r="W59" s="47">
        <f>O27</f>
        <v>5700</v>
      </c>
    </row>
    <row r="60" spans="1:23" x14ac:dyDescent="0.25">
      <c r="A60" s="53">
        <v>45350</v>
      </c>
      <c r="B60" s="47" t="str">
        <f t="shared" ref="B60:B123" si="8">LOOKUP(WEEKDAY(A60),$M$3:$N$9)</f>
        <v>Wednesday</v>
      </c>
      <c r="C60" s="47" t="str">
        <f t="shared" ref="C60:C123" si="9">LOOKUP(MONTH(A60),$P$3:$Q$14)</f>
        <v>February</v>
      </c>
      <c r="D60" s="47">
        <f t="shared" si="6"/>
        <v>2024</v>
      </c>
      <c r="F60" s="47" t="str">
        <f t="shared" si="5"/>
        <v>February Wednesday</v>
      </c>
      <c r="G60" s="47">
        <f t="shared" si="7"/>
        <v>6500</v>
      </c>
      <c r="H60"/>
      <c r="I60"/>
      <c r="J60"/>
      <c r="K60"/>
      <c r="L60"/>
      <c r="M60"/>
      <c r="N60"/>
      <c r="O60"/>
      <c r="P60"/>
      <c r="Q60"/>
      <c r="R60"/>
      <c r="S60"/>
      <c r="T60"/>
      <c r="V60" s="47" t="s">
        <v>114</v>
      </c>
      <c r="W60" s="47">
        <f>P27</f>
        <v>5700</v>
      </c>
    </row>
    <row r="61" spans="1:23" x14ac:dyDescent="0.25">
      <c r="A61" s="53">
        <v>45351</v>
      </c>
      <c r="B61" s="47" t="str">
        <f t="shared" si="8"/>
        <v>Thursday</v>
      </c>
      <c r="C61" s="47" t="str">
        <f t="shared" si="9"/>
        <v>February</v>
      </c>
      <c r="D61" s="47">
        <f t="shared" si="6"/>
        <v>2024</v>
      </c>
      <c r="F61" s="47" t="str">
        <f t="shared" si="5"/>
        <v>February Thursday</v>
      </c>
      <c r="G61" s="47">
        <f t="shared" si="7"/>
        <v>6900</v>
      </c>
      <c r="H61"/>
      <c r="I61"/>
      <c r="J61"/>
      <c r="K61"/>
      <c r="L61"/>
      <c r="M61"/>
      <c r="N61"/>
      <c r="O61"/>
      <c r="P61"/>
      <c r="Q61"/>
      <c r="R61"/>
      <c r="S61"/>
      <c r="T61"/>
      <c r="V61" s="47" t="s">
        <v>115</v>
      </c>
      <c r="W61" s="47">
        <f>Q27</f>
        <v>6300</v>
      </c>
    </row>
    <row r="62" spans="1:23" x14ac:dyDescent="0.25">
      <c r="A62" s="53">
        <v>45352</v>
      </c>
      <c r="B62" s="47" t="str">
        <f t="shared" si="8"/>
        <v>Friday</v>
      </c>
      <c r="C62" s="47" t="str">
        <f t="shared" si="9"/>
        <v>March</v>
      </c>
      <c r="D62" s="47">
        <f t="shared" si="6"/>
        <v>2024</v>
      </c>
      <c r="F62" s="47" t="str">
        <f t="shared" si="5"/>
        <v>March Friday</v>
      </c>
      <c r="G62" s="47">
        <f t="shared" si="7"/>
        <v>5900</v>
      </c>
      <c r="H62"/>
      <c r="I62"/>
      <c r="J62"/>
      <c r="K62"/>
      <c r="L62"/>
      <c r="M62"/>
      <c r="N62"/>
      <c r="O62"/>
      <c r="P62"/>
      <c r="Q62"/>
      <c r="R62"/>
      <c r="S62"/>
      <c r="T62"/>
      <c r="V62" s="47" t="s">
        <v>116</v>
      </c>
      <c r="W62" s="47">
        <f>R27</f>
        <v>7400</v>
      </c>
    </row>
    <row r="63" spans="1:23" x14ac:dyDescent="0.25">
      <c r="A63" s="53">
        <v>45353</v>
      </c>
      <c r="B63" s="47" t="str">
        <f t="shared" si="8"/>
        <v>Saturday</v>
      </c>
      <c r="C63" s="47" t="str">
        <f t="shared" si="9"/>
        <v>March</v>
      </c>
      <c r="D63" s="47">
        <f t="shared" si="6"/>
        <v>2024</v>
      </c>
      <c r="F63" s="47" t="str">
        <f t="shared" si="5"/>
        <v>March Saturday</v>
      </c>
      <c r="G63" s="47">
        <f t="shared" si="7"/>
        <v>7100</v>
      </c>
      <c r="H63"/>
      <c r="I63"/>
      <c r="J63"/>
      <c r="K63"/>
      <c r="L63"/>
      <c r="M63"/>
      <c r="N63"/>
      <c r="O63"/>
      <c r="P63"/>
      <c r="Q63"/>
      <c r="R63"/>
      <c r="S63"/>
      <c r="T63"/>
      <c r="V63" s="47" t="s">
        <v>117</v>
      </c>
      <c r="W63" s="47">
        <f>S27</f>
        <v>8700</v>
      </c>
    </row>
    <row r="64" spans="1:23" x14ac:dyDescent="0.25">
      <c r="A64" s="53">
        <v>45354</v>
      </c>
      <c r="B64" s="47" t="str">
        <f t="shared" si="8"/>
        <v>Sunday</v>
      </c>
      <c r="C64" s="47" t="str">
        <f t="shared" si="9"/>
        <v>March</v>
      </c>
      <c r="D64" s="47">
        <f t="shared" si="6"/>
        <v>2024</v>
      </c>
      <c r="F64" s="47" t="str">
        <f t="shared" si="5"/>
        <v>March Sunday</v>
      </c>
      <c r="G64" s="47">
        <f t="shared" si="7"/>
        <v>5900</v>
      </c>
      <c r="H64"/>
      <c r="I64"/>
      <c r="J64"/>
      <c r="K64"/>
      <c r="L64"/>
      <c r="M64"/>
      <c r="N64"/>
      <c r="O64"/>
      <c r="P64"/>
      <c r="Q64"/>
      <c r="R64"/>
      <c r="S64"/>
      <c r="T64"/>
      <c r="V64" s="47" t="s">
        <v>118</v>
      </c>
      <c r="W64" s="47">
        <f>T27</f>
        <v>7400</v>
      </c>
    </row>
    <row r="65" spans="1:23" x14ac:dyDescent="0.25">
      <c r="A65" s="53">
        <v>45355</v>
      </c>
      <c r="B65" s="47" t="str">
        <f t="shared" si="8"/>
        <v>Monday</v>
      </c>
      <c r="C65" s="47" t="str">
        <f t="shared" si="9"/>
        <v>March</v>
      </c>
      <c r="D65" s="47">
        <f t="shared" si="6"/>
        <v>2024</v>
      </c>
      <c r="F65" s="47" t="str">
        <f t="shared" si="5"/>
        <v>March Monday</v>
      </c>
      <c r="G65" s="47">
        <f t="shared" si="7"/>
        <v>4700</v>
      </c>
      <c r="H65"/>
      <c r="I65"/>
      <c r="J65"/>
      <c r="K65"/>
      <c r="L65"/>
      <c r="M65"/>
      <c r="N65"/>
      <c r="O65"/>
      <c r="P65"/>
      <c r="Q65"/>
      <c r="R65"/>
      <c r="S65"/>
      <c r="T65"/>
      <c r="V65" s="47" t="s">
        <v>119</v>
      </c>
      <c r="W65" s="47">
        <f>N28</f>
        <v>5700</v>
      </c>
    </row>
    <row r="66" spans="1:23" x14ac:dyDescent="0.25">
      <c r="A66" s="53">
        <v>45356</v>
      </c>
      <c r="B66" s="47" t="str">
        <f t="shared" si="8"/>
        <v>Tuesday</v>
      </c>
      <c r="C66" s="47" t="str">
        <f t="shared" si="9"/>
        <v>March</v>
      </c>
      <c r="D66" s="47">
        <f t="shared" si="6"/>
        <v>2024</v>
      </c>
      <c r="F66" s="47" t="str">
        <f t="shared" si="5"/>
        <v>March Tuesday</v>
      </c>
      <c r="G66" s="47">
        <f t="shared" si="7"/>
        <v>4700</v>
      </c>
      <c r="H66"/>
      <c r="I66"/>
      <c r="J66"/>
      <c r="K66"/>
      <c r="L66"/>
      <c r="M66"/>
      <c r="N66"/>
      <c r="O66"/>
      <c r="P66"/>
      <c r="Q66"/>
      <c r="R66"/>
      <c r="S66"/>
      <c r="T66"/>
      <c r="V66" s="47" t="s">
        <v>120</v>
      </c>
      <c r="W66" s="47">
        <f>O28</f>
        <v>5700</v>
      </c>
    </row>
    <row r="67" spans="1:23" x14ac:dyDescent="0.25">
      <c r="A67" s="53">
        <v>45357</v>
      </c>
      <c r="B67" s="47" t="str">
        <f t="shared" si="8"/>
        <v>Wednesday</v>
      </c>
      <c r="C67" s="47" t="str">
        <f t="shared" si="9"/>
        <v>March</v>
      </c>
      <c r="D67" s="47">
        <f t="shared" si="6"/>
        <v>2024</v>
      </c>
      <c r="F67" s="47" t="str">
        <f t="shared" si="5"/>
        <v>March Wednesday</v>
      </c>
      <c r="G67" s="47">
        <f t="shared" si="7"/>
        <v>4700</v>
      </c>
      <c r="H67"/>
      <c r="I67"/>
      <c r="J67"/>
      <c r="K67"/>
      <c r="L67"/>
      <c r="M67"/>
      <c r="N67"/>
      <c r="O67"/>
      <c r="P67"/>
      <c r="Q67"/>
      <c r="R67"/>
      <c r="S67"/>
      <c r="T67"/>
      <c r="V67" s="47" t="s">
        <v>121</v>
      </c>
      <c r="W67" s="47">
        <f>P28</f>
        <v>5700</v>
      </c>
    </row>
    <row r="68" spans="1:23" x14ac:dyDescent="0.25">
      <c r="A68" s="53">
        <v>45358</v>
      </c>
      <c r="B68" s="47" t="str">
        <f t="shared" si="8"/>
        <v>Thursday</v>
      </c>
      <c r="C68" s="47" t="str">
        <f t="shared" si="9"/>
        <v>March</v>
      </c>
      <c r="D68" s="47">
        <f t="shared" si="6"/>
        <v>2024</v>
      </c>
      <c r="F68" s="47" t="str">
        <f t="shared" si="5"/>
        <v>March Thursday</v>
      </c>
      <c r="G68" s="47">
        <f t="shared" si="7"/>
        <v>5300</v>
      </c>
      <c r="H68"/>
      <c r="I68"/>
      <c r="J68"/>
      <c r="K68"/>
      <c r="L68"/>
      <c r="M68"/>
      <c r="N68"/>
      <c r="O68"/>
      <c r="P68"/>
      <c r="Q68"/>
      <c r="R68"/>
      <c r="S68"/>
      <c r="T68"/>
      <c r="V68" s="47" t="s">
        <v>122</v>
      </c>
      <c r="W68" s="47">
        <f>Q28</f>
        <v>6300</v>
      </c>
    </row>
    <row r="69" spans="1:23" x14ac:dyDescent="0.25">
      <c r="A69" s="53">
        <v>45359</v>
      </c>
      <c r="B69" s="47" t="str">
        <f t="shared" si="8"/>
        <v>Friday</v>
      </c>
      <c r="C69" s="47" t="str">
        <f t="shared" si="9"/>
        <v>March</v>
      </c>
      <c r="D69" s="47">
        <f t="shared" si="6"/>
        <v>2024</v>
      </c>
      <c r="F69" s="47" t="str">
        <f t="shared" si="5"/>
        <v>March Friday</v>
      </c>
      <c r="G69" s="47">
        <f t="shared" si="7"/>
        <v>5900</v>
      </c>
      <c r="H69"/>
      <c r="I69"/>
      <c r="J69"/>
      <c r="K69"/>
      <c r="L69"/>
      <c r="M69"/>
      <c r="N69"/>
      <c r="O69"/>
      <c r="P69"/>
      <c r="Q69"/>
      <c r="R69"/>
      <c r="S69"/>
      <c r="T69"/>
      <c r="V69" s="47" t="s">
        <v>123</v>
      </c>
      <c r="W69" s="47">
        <f>R28</f>
        <v>7400</v>
      </c>
    </row>
    <row r="70" spans="1:23" x14ac:dyDescent="0.25">
      <c r="A70" s="53">
        <v>45360</v>
      </c>
      <c r="B70" s="47" t="str">
        <f t="shared" si="8"/>
        <v>Saturday</v>
      </c>
      <c r="C70" s="47" t="str">
        <f t="shared" si="9"/>
        <v>March</v>
      </c>
      <c r="D70" s="47">
        <f t="shared" si="6"/>
        <v>2024</v>
      </c>
      <c r="F70" s="47" t="str">
        <f t="shared" si="5"/>
        <v>March Saturday</v>
      </c>
      <c r="G70" s="47">
        <f t="shared" si="7"/>
        <v>7100</v>
      </c>
      <c r="H70"/>
      <c r="I70"/>
      <c r="J70"/>
      <c r="K70"/>
      <c r="L70"/>
      <c r="M70"/>
      <c r="N70"/>
      <c r="O70"/>
      <c r="P70"/>
      <c r="Q70"/>
      <c r="R70"/>
      <c r="S70"/>
      <c r="T70"/>
      <c r="V70" s="47" t="s">
        <v>124</v>
      </c>
      <c r="W70" s="47">
        <f>S28</f>
        <v>8700</v>
      </c>
    </row>
    <row r="71" spans="1:23" x14ac:dyDescent="0.25">
      <c r="A71" s="53">
        <v>45361</v>
      </c>
      <c r="B71" s="47" t="str">
        <f t="shared" si="8"/>
        <v>Sunday</v>
      </c>
      <c r="C71" s="47" t="str">
        <f t="shared" si="9"/>
        <v>March</v>
      </c>
      <c r="D71" s="47">
        <f t="shared" si="6"/>
        <v>2024</v>
      </c>
      <c r="F71" s="47" t="str">
        <f t="shared" si="5"/>
        <v>March Sunday</v>
      </c>
      <c r="G71" s="47">
        <f t="shared" si="7"/>
        <v>5900</v>
      </c>
      <c r="H71"/>
      <c r="I71"/>
      <c r="J71"/>
      <c r="K71"/>
      <c r="L71"/>
      <c r="M71"/>
      <c r="N71"/>
      <c r="O71"/>
      <c r="P71"/>
      <c r="Q71"/>
      <c r="R71"/>
      <c r="S71"/>
      <c r="T71"/>
      <c r="V71" s="47" t="s">
        <v>125</v>
      </c>
      <c r="W71" s="47">
        <f>T28</f>
        <v>7400</v>
      </c>
    </row>
    <row r="72" spans="1:23" x14ac:dyDescent="0.25">
      <c r="A72" s="53">
        <v>45362</v>
      </c>
      <c r="B72" s="47" t="str">
        <f t="shared" si="8"/>
        <v>Monday</v>
      </c>
      <c r="C72" s="47" t="str">
        <f t="shared" si="9"/>
        <v>March</v>
      </c>
      <c r="D72" s="47">
        <f t="shared" si="6"/>
        <v>2024</v>
      </c>
      <c r="F72" s="47" t="str">
        <f t="shared" ref="F72:F135" si="10">IF(E72="XMAS","December Saturday",IF(E72="BH",IF(B72="Monday",CONCATENATE(C72," ","Sunday"),CONCATENATE(C72," ","Saturday")),IF(E72="BH Plus",CONCATENATE(C72," ","Saturday"),CONCATENATE(C72," ",B72))))</f>
        <v>March Monday</v>
      </c>
      <c r="G72" s="47">
        <f t="shared" si="7"/>
        <v>4700</v>
      </c>
      <c r="H72"/>
      <c r="I72"/>
      <c r="J72"/>
      <c r="K72"/>
      <c r="L72"/>
      <c r="M72"/>
      <c r="N72"/>
      <c r="O72"/>
      <c r="P72"/>
      <c r="Q72"/>
      <c r="R72"/>
      <c r="S72"/>
      <c r="T72"/>
      <c r="V72" s="47" t="s">
        <v>126</v>
      </c>
      <c r="W72" s="47">
        <f>N29</f>
        <v>4700</v>
      </c>
    </row>
    <row r="73" spans="1:23" x14ac:dyDescent="0.25">
      <c r="A73" s="53">
        <v>45363</v>
      </c>
      <c r="B73" s="47" t="str">
        <f t="shared" si="8"/>
        <v>Tuesday</v>
      </c>
      <c r="C73" s="47" t="str">
        <f t="shared" si="9"/>
        <v>March</v>
      </c>
      <c r="D73" s="47">
        <f t="shared" si="6"/>
        <v>2024</v>
      </c>
      <c r="F73" s="47" t="str">
        <f t="shared" si="10"/>
        <v>March Tuesday</v>
      </c>
      <c r="G73" s="47">
        <f t="shared" si="7"/>
        <v>4700</v>
      </c>
      <c r="H73"/>
      <c r="I73"/>
      <c r="J73"/>
      <c r="K73"/>
      <c r="L73"/>
      <c r="M73"/>
      <c r="N73"/>
      <c r="O73"/>
      <c r="P73"/>
      <c r="Q73"/>
      <c r="R73"/>
      <c r="S73"/>
      <c r="T73"/>
      <c r="V73" s="47" t="s">
        <v>127</v>
      </c>
      <c r="W73" s="47">
        <f>O29</f>
        <v>4700</v>
      </c>
    </row>
    <row r="74" spans="1:23" x14ac:dyDescent="0.25">
      <c r="A74" s="53">
        <v>45364</v>
      </c>
      <c r="B74" s="47" t="str">
        <f t="shared" si="8"/>
        <v>Wednesday</v>
      </c>
      <c r="C74" s="47" t="str">
        <f t="shared" si="9"/>
        <v>March</v>
      </c>
      <c r="D74" s="47">
        <f t="shared" si="6"/>
        <v>2024</v>
      </c>
      <c r="F74" s="47" t="str">
        <f t="shared" si="10"/>
        <v>March Wednesday</v>
      </c>
      <c r="G74" s="47">
        <f t="shared" si="7"/>
        <v>4700</v>
      </c>
      <c r="H74"/>
      <c r="I74"/>
      <c r="J74"/>
      <c r="K74"/>
      <c r="L74"/>
      <c r="M74"/>
      <c r="N74"/>
      <c r="O74"/>
      <c r="P74"/>
      <c r="Q74"/>
      <c r="R74"/>
      <c r="S74"/>
      <c r="T74"/>
      <c r="V74" s="47" t="s">
        <v>128</v>
      </c>
      <c r="W74" s="47">
        <f>P29</f>
        <v>4700</v>
      </c>
    </row>
    <row r="75" spans="1:23" x14ac:dyDescent="0.25">
      <c r="A75" s="53">
        <v>45365</v>
      </c>
      <c r="B75" s="47" t="str">
        <f t="shared" si="8"/>
        <v>Thursday</v>
      </c>
      <c r="C75" s="47" t="str">
        <f t="shared" si="9"/>
        <v>March</v>
      </c>
      <c r="D75" s="47">
        <f t="shared" si="6"/>
        <v>2024</v>
      </c>
      <c r="F75" s="47" t="str">
        <f t="shared" si="10"/>
        <v>March Thursday</v>
      </c>
      <c r="G75" s="47">
        <f t="shared" si="7"/>
        <v>5300</v>
      </c>
      <c r="H75"/>
      <c r="I75"/>
      <c r="J75"/>
      <c r="K75"/>
      <c r="L75"/>
      <c r="M75"/>
      <c r="N75"/>
      <c r="O75"/>
      <c r="P75"/>
      <c r="Q75"/>
      <c r="R75"/>
      <c r="S75"/>
      <c r="T75"/>
      <c r="V75" s="47" t="s">
        <v>129</v>
      </c>
      <c r="W75" s="47">
        <f>Q29</f>
        <v>5300</v>
      </c>
    </row>
    <row r="76" spans="1:23" x14ac:dyDescent="0.25">
      <c r="A76" s="53">
        <v>45366</v>
      </c>
      <c r="B76" s="47" t="str">
        <f t="shared" si="8"/>
        <v>Friday</v>
      </c>
      <c r="C76" s="47" t="str">
        <f t="shared" si="9"/>
        <v>March</v>
      </c>
      <c r="D76" s="47">
        <f t="shared" si="6"/>
        <v>2024</v>
      </c>
      <c r="F76" s="47" t="str">
        <f t="shared" si="10"/>
        <v>March Friday</v>
      </c>
      <c r="G76" s="47">
        <f t="shared" si="7"/>
        <v>5900</v>
      </c>
      <c r="H76"/>
      <c r="I76"/>
      <c r="J76"/>
      <c r="K76"/>
      <c r="L76"/>
      <c r="M76"/>
      <c r="N76"/>
      <c r="O76"/>
      <c r="P76"/>
      <c r="Q76"/>
      <c r="R76"/>
      <c r="S76"/>
      <c r="T76"/>
      <c r="V76" s="47" t="s">
        <v>130</v>
      </c>
      <c r="W76" s="47">
        <f>R29</f>
        <v>5900</v>
      </c>
    </row>
    <row r="77" spans="1:23" x14ac:dyDescent="0.25">
      <c r="A77" s="53">
        <v>45367</v>
      </c>
      <c r="B77" s="47" t="str">
        <f t="shared" si="8"/>
        <v>Saturday</v>
      </c>
      <c r="C77" s="47" t="str">
        <f t="shared" si="9"/>
        <v>March</v>
      </c>
      <c r="D77" s="47">
        <f t="shared" si="6"/>
        <v>2024</v>
      </c>
      <c r="F77" s="47" t="str">
        <f t="shared" si="10"/>
        <v>March Saturday</v>
      </c>
      <c r="G77" s="47">
        <f t="shared" si="7"/>
        <v>7100</v>
      </c>
      <c r="H77"/>
      <c r="I77"/>
      <c r="J77"/>
      <c r="K77"/>
      <c r="L77"/>
      <c r="M77"/>
      <c r="N77"/>
      <c r="O77"/>
      <c r="P77"/>
      <c r="Q77"/>
      <c r="R77"/>
      <c r="S77"/>
      <c r="T77"/>
      <c r="V77" s="47" t="s">
        <v>131</v>
      </c>
      <c r="W77" s="47">
        <f>S29</f>
        <v>7100</v>
      </c>
    </row>
    <row r="78" spans="1:23" x14ac:dyDescent="0.25">
      <c r="A78" s="53">
        <v>45368</v>
      </c>
      <c r="B78" s="47" t="str">
        <f t="shared" si="8"/>
        <v>Sunday</v>
      </c>
      <c r="C78" s="47" t="str">
        <f t="shared" si="9"/>
        <v>March</v>
      </c>
      <c r="D78" s="47">
        <f t="shared" ref="D78:D141" si="11">YEAR(A78)</f>
        <v>2024</v>
      </c>
      <c r="F78" s="47" t="str">
        <f t="shared" si="10"/>
        <v>March Sunday</v>
      </c>
      <c r="G78" s="47">
        <f t="shared" si="7"/>
        <v>5900</v>
      </c>
      <c r="H78"/>
      <c r="I78"/>
      <c r="J78"/>
      <c r="K78"/>
      <c r="L78"/>
      <c r="M78"/>
      <c r="N78"/>
      <c r="O78"/>
      <c r="P78"/>
      <c r="Q78"/>
      <c r="R78"/>
      <c r="S78"/>
      <c r="T78"/>
      <c r="V78" s="47" t="s">
        <v>132</v>
      </c>
      <c r="W78" s="47">
        <f>T29</f>
        <v>5900</v>
      </c>
    </row>
    <row r="79" spans="1:23" x14ac:dyDescent="0.25">
      <c r="A79" s="53">
        <v>45369</v>
      </c>
      <c r="B79" s="47" t="str">
        <f t="shared" si="8"/>
        <v>Monday</v>
      </c>
      <c r="C79" s="47" t="str">
        <f t="shared" si="9"/>
        <v>March</v>
      </c>
      <c r="D79" s="47">
        <f t="shared" si="11"/>
        <v>2024</v>
      </c>
      <c r="F79" s="47" t="str">
        <f t="shared" si="10"/>
        <v>March Monday</v>
      </c>
      <c r="G79" s="47">
        <f t="shared" si="7"/>
        <v>4700</v>
      </c>
      <c r="H79"/>
      <c r="I79"/>
      <c r="J79"/>
      <c r="K79"/>
      <c r="L79"/>
      <c r="M79"/>
      <c r="N79"/>
      <c r="O79"/>
      <c r="P79"/>
      <c r="Q79"/>
      <c r="R79"/>
      <c r="S79"/>
      <c r="T79"/>
      <c r="V79" s="47" t="s">
        <v>133</v>
      </c>
      <c r="W79" s="47">
        <f>N30</f>
        <v>6500</v>
      </c>
    </row>
    <row r="80" spans="1:23" x14ac:dyDescent="0.25">
      <c r="A80" s="53">
        <v>45370</v>
      </c>
      <c r="B80" s="47" t="str">
        <f t="shared" si="8"/>
        <v>Tuesday</v>
      </c>
      <c r="C80" s="47" t="str">
        <f t="shared" si="9"/>
        <v>March</v>
      </c>
      <c r="D80" s="47">
        <f t="shared" si="11"/>
        <v>2024</v>
      </c>
      <c r="F80" s="47" t="str">
        <f t="shared" si="10"/>
        <v>March Tuesday</v>
      </c>
      <c r="G80" s="47">
        <f t="shared" si="7"/>
        <v>4700</v>
      </c>
      <c r="H80"/>
      <c r="I80"/>
      <c r="J80"/>
      <c r="K80"/>
      <c r="L80"/>
      <c r="M80"/>
      <c r="N80"/>
      <c r="O80"/>
      <c r="P80"/>
      <c r="Q80"/>
      <c r="R80"/>
      <c r="S80"/>
      <c r="T80"/>
      <c r="V80" s="47" t="s">
        <v>134</v>
      </c>
      <c r="W80" s="47">
        <f>O30</f>
        <v>6500</v>
      </c>
    </row>
    <row r="81" spans="1:23" x14ac:dyDescent="0.25">
      <c r="A81" s="53">
        <v>45371</v>
      </c>
      <c r="B81" s="47" t="str">
        <f t="shared" si="8"/>
        <v>Wednesday</v>
      </c>
      <c r="C81" s="47" t="str">
        <f t="shared" si="9"/>
        <v>March</v>
      </c>
      <c r="D81" s="47">
        <f t="shared" si="11"/>
        <v>2024</v>
      </c>
      <c r="F81" s="47" t="str">
        <f t="shared" si="10"/>
        <v>March Wednesday</v>
      </c>
      <c r="G81" s="47">
        <f t="shared" si="7"/>
        <v>4700</v>
      </c>
      <c r="H81"/>
      <c r="I81"/>
      <c r="J81"/>
      <c r="K81"/>
      <c r="L81"/>
      <c r="M81"/>
      <c r="N81"/>
      <c r="O81"/>
      <c r="P81"/>
      <c r="Q81"/>
      <c r="R81"/>
      <c r="S81"/>
      <c r="T81"/>
      <c r="V81" s="47" t="s">
        <v>135</v>
      </c>
      <c r="W81" s="47">
        <f>P30</f>
        <v>6500</v>
      </c>
    </row>
    <row r="82" spans="1:23" x14ac:dyDescent="0.25">
      <c r="A82" s="53">
        <v>45372</v>
      </c>
      <c r="B82" s="47" t="str">
        <f t="shared" si="8"/>
        <v>Thursday</v>
      </c>
      <c r="C82" s="47" t="str">
        <f t="shared" si="9"/>
        <v>March</v>
      </c>
      <c r="D82" s="47">
        <f t="shared" si="11"/>
        <v>2024</v>
      </c>
      <c r="F82" s="47" t="str">
        <f t="shared" si="10"/>
        <v>March Thursday</v>
      </c>
      <c r="G82" s="47">
        <f t="shared" si="7"/>
        <v>5300</v>
      </c>
      <c r="H82"/>
      <c r="I82"/>
      <c r="J82"/>
      <c r="K82"/>
      <c r="L82"/>
      <c r="M82"/>
      <c r="N82"/>
      <c r="O82"/>
      <c r="P82"/>
      <c r="Q82"/>
      <c r="R82"/>
      <c r="S82"/>
      <c r="T82"/>
      <c r="V82" s="47" t="s">
        <v>136</v>
      </c>
      <c r="W82" s="47">
        <f>Q30</f>
        <v>6900</v>
      </c>
    </row>
    <row r="83" spans="1:23" x14ac:dyDescent="0.25">
      <c r="A83" s="53">
        <v>45373</v>
      </c>
      <c r="B83" s="47" t="str">
        <f t="shared" si="8"/>
        <v>Friday</v>
      </c>
      <c r="C83" s="47" t="str">
        <f t="shared" si="9"/>
        <v>March</v>
      </c>
      <c r="D83" s="47">
        <f t="shared" si="11"/>
        <v>2024</v>
      </c>
      <c r="F83" s="47" t="str">
        <f t="shared" si="10"/>
        <v>March Friday</v>
      </c>
      <c r="G83" s="47">
        <f t="shared" si="7"/>
        <v>5900</v>
      </c>
      <c r="H83"/>
      <c r="I83"/>
      <c r="J83"/>
      <c r="K83"/>
      <c r="L83"/>
      <c r="M83"/>
      <c r="N83"/>
      <c r="O83"/>
      <c r="P83"/>
      <c r="Q83"/>
      <c r="R83"/>
      <c r="S83"/>
      <c r="T83"/>
      <c r="V83" s="47" t="s">
        <v>137</v>
      </c>
      <c r="W83" s="47">
        <f>R30</f>
        <v>7400</v>
      </c>
    </row>
    <row r="84" spans="1:23" x14ac:dyDescent="0.25">
      <c r="A84" s="53">
        <v>45374</v>
      </c>
      <c r="B84" s="47" t="str">
        <f t="shared" si="8"/>
        <v>Saturday</v>
      </c>
      <c r="C84" s="47" t="str">
        <f t="shared" si="9"/>
        <v>March</v>
      </c>
      <c r="D84" s="47">
        <f t="shared" si="11"/>
        <v>2024</v>
      </c>
      <c r="F84" s="47" t="str">
        <f t="shared" si="10"/>
        <v>March Saturday</v>
      </c>
      <c r="G84" s="47">
        <f t="shared" si="7"/>
        <v>7100</v>
      </c>
      <c r="H84"/>
      <c r="I84"/>
      <c r="J84"/>
      <c r="K84"/>
      <c r="L84"/>
      <c r="M84"/>
      <c r="N84"/>
      <c r="O84"/>
      <c r="P84"/>
      <c r="Q84"/>
      <c r="R84"/>
      <c r="S84"/>
      <c r="T84"/>
      <c r="V84" s="47" t="s">
        <v>138</v>
      </c>
      <c r="W84" s="47">
        <f>S30</f>
        <v>8200</v>
      </c>
    </row>
    <row r="85" spans="1:23" x14ac:dyDescent="0.25">
      <c r="A85" s="53">
        <v>45375</v>
      </c>
      <c r="B85" s="47" t="str">
        <f t="shared" si="8"/>
        <v>Sunday</v>
      </c>
      <c r="C85" s="47" t="str">
        <f t="shared" si="9"/>
        <v>March</v>
      </c>
      <c r="D85" s="47">
        <f t="shared" si="11"/>
        <v>2024</v>
      </c>
      <c r="F85" s="47" t="str">
        <f t="shared" si="10"/>
        <v>March Sunday</v>
      </c>
      <c r="G85" s="47">
        <f t="shared" si="7"/>
        <v>5900</v>
      </c>
      <c r="H85"/>
      <c r="I85"/>
      <c r="J85"/>
      <c r="K85"/>
      <c r="L85"/>
      <c r="M85"/>
      <c r="N85"/>
      <c r="O85"/>
      <c r="P85"/>
      <c r="Q85"/>
      <c r="R85"/>
      <c r="S85"/>
      <c r="T85"/>
      <c r="V85" s="47" t="s">
        <v>139</v>
      </c>
      <c r="W85" s="47">
        <f>T30</f>
        <v>7400</v>
      </c>
    </row>
    <row r="86" spans="1:23" x14ac:dyDescent="0.25">
      <c r="A86" s="53">
        <v>45376</v>
      </c>
      <c r="B86" s="47" t="str">
        <f t="shared" si="8"/>
        <v>Monday</v>
      </c>
      <c r="C86" s="47" t="str">
        <f t="shared" si="9"/>
        <v>March</v>
      </c>
      <c r="D86" s="47">
        <f t="shared" si="11"/>
        <v>2024</v>
      </c>
      <c r="F86" s="47" t="str">
        <f t="shared" si="10"/>
        <v>March Monday</v>
      </c>
      <c r="G86" s="47">
        <f t="shared" si="7"/>
        <v>4700</v>
      </c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3" x14ac:dyDescent="0.25">
      <c r="A87" s="53">
        <v>45377</v>
      </c>
      <c r="B87" s="47" t="str">
        <f t="shared" si="8"/>
        <v>Tuesday</v>
      </c>
      <c r="C87" s="47" t="str">
        <f t="shared" si="9"/>
        <v>March</v>
      </c>
      <c r="D87" s="47">
        <f t="shared" si="11"/>
        <v>2024</v>
      </c>
      <c r="F87" s="47" t="str">
        <f t="shared" si="10"/>
        <v>March Tuesday</v>
      </c>
      <c r="G87" s="47">
        <f t="shared" si="7"/>
        <v>4700</v>
      </c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3" x14ac:dyDescent="0.25">
      <c r="A88" s="53">
        <v>45378</v>
      </c>
      <c r="B88" s="47" t="str">
        <f t="shared" si="8"/>
        <v>Wednesday</v>
      </c>
      <c r="C88" s="47" t="str">
        <f t="shared" si="9"/>
        <v>March</v>
      </c>
      <c r="D88" s="47">
        <f t="shared" si="11"/>
        <v>2024</v>
      </c>
      <c r="F88" s="47" t="str">
        <f t="shared" si="10"/>
        <v>March Wednesday</v>
      </c>
      <c r="G88" s="47">
        <f t="shared" si="7"/>
        <v>4700</v>
      </c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3" x14ac:dyDescent="0.25">
      <c r="A89" s="53">
        <v>45379</v>
      </c>
      <c r="B89" s="47" t="str">
        <f t="shared" si="8"/>
        <v>Thursday</v>
      </c>
      <c r="C89" s="47" t="str">
        <f t="shared" si="9"/>
        <v>March</v>
      </c>
      <c r="D89" s="47">
        <f t="shared" si="11"/>
        <v>2024</v>
      </c>
      <c r="F89" s="47" t="str">
        <f t="shared" si="10"/>
        <v>March Thursday</v>
      </c>
      <c r="G89" s="47">
        <f t="shared" si="7"/>
        <v>5300</v>
      </c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3" x14ac:dyDescent="0.25">
      <c r="A90" s="53">
        <v>45380</v>
      </c>
      <c r="B90" s="47" t="str">
        <f t="shared" si="8"/>
        <v>Friday</v>
      </c>
      <c r="C90" s="47" t="str">
        <f t="shared" si="9"/>
        <v>March</v>
      </c>
      <c r="D90" s="47">
        <f t="shared" si="11"/>
        <v>2024</v>
      </c>
      <c r="E90" s="49" t="s">
        <v>37</v>
      </c>
      <c r="F90" s="47" t="str">
        <f t="shared" si="10"/>
        <v>March Saturday</v>
      </c>
      <c r="G90" s="47">
        <f t="shared" si="7"/>
        <v>7100</v>
      </c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3" x14ac:dyDescent="0.25">
      <c r="A91" s="53">
        <v>45381</v>
      </c>
      <c r="B91" s="47" t="str">
        <f t="shared" si="8"/>
        <v>Saturday</v>
      </c>
      <c r="C91" s="47" t="str">
        <f t="shared" si="9"/>
        <v>March</v>
      </c>
      <c r="D91" s="47">
        <f t="shared" si="11"/>
        <v>2024</v>
      </c>
      <c r="E91" s="49" t="s">
        <v>37</v>
      </c>
      <c r="F91" s="47" t="str">
        <f t="shared" si="10"/>
        <v>March Saturday</v>
      </c>
      <c r="G91" s="47">
        <f t="shared" si="7"/>
        <v>7100</v>
      </c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3" x14ac:dyDescent="0.25">
      <c r="A92" s="53">
        <v>45382</v>
      </c>
      <c r="B92" s="47" t="str">
        <f t="shared" si="8"/>
        <v>Sunday</v>
      </c>
      <c r="C92" s="47" t="str">
        <f t="shared" si="9"/>
        <v>March</v>
      </c>
      <c r="D92" s="47">
        <f t="shared" si="11"/>
        <v>2024</v>
      </c>
      <c r="E92" s="49" t="s">
        <v>37</v>
      </c>
      <c r="F92" s="47" t="str">
        <f t="shared" si="10"/>
        <v>March Saturday</v>
      </c>
      <c r="G92" s="47">
        <f t="shared" si="7"/>
        <v>7100</v>
      </c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3" x14ac:dyDescent="0.25">
      <c r="A93" s="53">
        <v>45383</v>
      </c>
      <c r="B93" s="47" t="str">
        <f t="shared" si="8"/>
        <v>Monday</v>
      </c>
      <c r="C93" s="47" t="str">
        <f t="shared" si="9"/>
        <v>April</v>
      </c>
      <c r="D93" s="47">
        <f t="shared" si="11"/>
        <v>2024</v>
      </c>
      <c r="F93" s="47" t="str">
        <f t="shared" si="10"/>
        <v>April Monday</v>
      </c>
      <c r="G93" s="47">
        <f t="shared" si="7"/>
        <v>5700</v>
      </c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3" x14ac:dyDescent="0.25">
      <c r="A94" s="53">
        <v>45384</v>
      </c>
      <c r="B94" s="47" t="str">
        <f t="shared" si="8"/>
        <v>Tuesday</v>
      </c>
      <c r="C94" s="47" t="str">
        <f t="shared" si="9"/>
        <v>April</v>
      </c>
      <c r="D94" s="47">
        <f t="shared" si="11"/>
        <v>2024</v>
      </c>
      <c r="F94" s="47" t="str">
        <f t="shared" si="10"/>
        <v>April Tuesday</v>
      </c>
      <c r="G94" s="47">
        <f t="shared" si="7"/>
        <v>5700</v>
      </c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3" x14ac:dyDescent="0.25">
      <c r="A95" s="53">
        <v>45385</v>
      </c>
      <c r="B95" s="47" t="str">
        <f t="shared" si="8"/>
        <v>Wednesday</v>
      </c>
      <c r="C95" s="47" t="str">
        <f t="shared" si="9"/>
        <v>April</v>
      </c>
      <c r="D95" s="47">
        <f t="shared" si="11"/>
        <v>2024</v>
      </c>
      <c r="F95" s="47" t="str">
        <f t="shared" si="10"/>
        <v>April Wednesday</v>
      </c>
      <c r="G95" s="47">
        <f t="shared" si="7"/>
        <v>5700</v>
      </c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3" x14ac:dyDescent="0.25">
      <c r="A96" s="53">
        <v>45386</v>
      </c>
      <c r="B96" s="47" t="str">
        <f t="shared" si="8"/>
        <v>Thursday</v>
      </c>
      <c r="C96" s="47" t="str">
        <f t="shared" si="9"/>
        <v>April</v>
      </c>
      <c r="D96" s="47">
        <f t="shared" si="11"/>
        <v>2024</v>
      </c>
      <c r="F96" s="47" t="str">
        <f t="shared" si="10"/>
        <v>April Thursday</v>
      </c>
      <c r="G96" s="47">
        <f t="shared" si="7"/>
        <v>6300</v>
      </c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x14ac:dyDescent="0.25">
      <c r="A97" s="53">
        <v>45387</v>
      </c>
      <c r="B97" s="47" t="str">
        <f t="shared" si="8"/>
        <v>Friday</v>
      </c>
      <c r="C97" s="47" t="str">
        <f t="shared" si="9"/>
        <v>April</v>
      </c>
      <c r="D97" s="47">
        <f t="shared" si="11"/>
        <v>2024</v>
      </c>
      <c r="F97" s="47" t="str">
        <f t="shared" si="10"/>
        <v>April Friday</v>
      </c>
      <c r="G97" s="47">
        <f t="shared" si="7"/>
        <v>7400</v>
      </c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x14ac:dyDescent="0.25">
      <c r="A98" s="53">
        <v>45388</v>
      </c>
      <c r="B98" s="47" t="str">
        <f t="shared" si="8"/>
        <v>Saturday</v>
      </c>
      <c r="C98" s="47" t="str">
        <f t="shared" si="9"/>
        <v>April</v>
      </c>
      <c r="D98" s="47">
        <f t="shared" si="11"/>
        <v>2024</v>
      </c>
      <c r="F98" s="47" t="str">
        <f t="shared" si="10"/>
        <v>April Saturday</v>
      </c>
      <c r="G98" s="47">
        <f t="shared" si="7"/>
        <v>8700</v>
      </c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 x14ac:dyDescent="0.25">
      <c r="A99" s="53">
        <v>45389</v>
      </c>
      <c r="B99" s="47" t="str">
        <f t="shared" si="8"/>
        <v>Sunday</v>
      </c>
      <c r="C99" s="47" t="str">
        <f t="shared" si="9"/>
        <v>April</v>
      </c>
      <c r="D99" s="47">
        <f t="shared" si="11"/>
        <v>2024</v>
      </c>
      <c r="F99" s="47" t="str">
        <f t="shared" si="10"/>
        <v>April Sunday</v>
      </c>
      <c r="G99" s="47">
        <f t="shared" si="7"/>
        <v>7400</v>
      </c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 x14ac:dyDescent="0.25">
      <c r="A100" s="53">
        <v>45390</v>
      </c>
      <c r="B100" s="47" t="str">
        <f t="shared" si="8"/>
        <v>Monday</v>
      </c>
      <c r="C100" s="47" t="str">
        <f t="shared" si="9"/>
        <v>April</v>
      </c>
      <c r="D100" s="47">
        <f t="shared" si="11"/>
        <v>2024</v>
      </c>
      <c r="F100" s="47" t="str">
        <f t="shared" si="10"/>
        <v>April Monday</v>
      </c>
      <c r="G100" s="47">
        <f t="shared" si="7"/>
        <v>5700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 x14ac:dyDescent="0.25">
      <c r="A101" s="53">
        <v>45391</v>
      </c>
      <c r="B101" s="47" t="str">
        <f t="shared" si="8"/>
        <v>Tuesday</v>
      </c>
      <c r="C101" s="47" t="str">
        <f t="shared" si="9"/>
        <v>April</v>
      </c>
      <c r="D101" s="47">
        <f t="shared" si="11"/>
        <v>2024</v>
      </c>
      <c r="F101" s="47" t="str">
        <f t="shared" si="10"/>
        <v>April Tuesday</v>
      </c>
      <c r="G101" s="47">
        <f t="shared" si="7"/>
        <v>5700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1:20" x14ac:dyDescent="0.25">
      <c r="A102" s="53">
        <v>45392</v>
      </c>
      <c r="B102" s="47" t="str">
        <f t="shared" si="8"/>
        <v>Wednesday</v>
      </c>
      <c r="C102" s="47" t="str">
        <f t="shared" si="9"/>
        <v>April</v>
      </c>
      <c r="D102" s="47">
        <f t="shared" si="11"/>
        <v>2024</v>
      </c>
      <c r="F102" s="47" t="str">
        <f t="shared" si="10"/>
        <v>April Wednesday</v>
      </c>
      <c r="G102" s="47">
        <f t="shared" si="7"/>
        <v>5700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1:20" x14ac:dyDescent="0.25">
      <c r="A103" s="53">
        <v>45393</v>
      </c>
      <c r="B103" s="47" t="str">
        <f t="shared" si="8"/>
        <v>Thursday</v>
      </c>
      <c r="C103" s="47" t="str">
        <f t="shared" si="9"/>
        <v>April</v>
      </c>
      <c r="D103" s="47">
        <f t="shared" si="11"/>
        <v>2024</v>
      </c>
      <c r="F103" s="47" t="str">
        <f t="shared" si="10"/>
        <v>April Thursday</v>
      </c>
      <c r="G103" s="47">
        <f t="shared" si="7"/>
        <v>6300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1:20" x14ac:dyDescent="0.25">
      <c r="A104" s="53">
        <v>45394</v>
      </c>
      <c r="B104" s="47" t="str">
        <f t="shared" si="8"/>
        <v>Friday</v>
      </c>
      <c r="C104" s="47" t="str">
        <f t="shared" si="9"/>
        <v>April</v>
      </c>
      <c r="D104" s="47">
        <f t="shared" si="11"/>
        <v>2024</v>
      </c>
      <c r="F104" s="47" t="str">
        <f t="shared" si="10"/>
        <v>April Friday</v>
      </c>
      <c r="G104" s="47">
        <f t="shared" si="7"/>
        <v>7400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1:20" x14ac:dyDescent="0.25">
      <c r="A105" s="53">
        <v>45395</v>
      </c>
      <c r="B105" s="47" t="str">
        <f t="shared" si="8"/>
        <v>Saturday</v>
      </c>
      <c r="C105" s="47" t="str">
        <f t="shared" si="9"/>
        <v>April</v>
      </c>
      <c r="D105" s="47">
        <f t="shared" si="11"/>
        <v>2024</v>
      </c>
      <c r="F105" s="47" t="str">
        <f t="shared" si="10"/>
        <v>April Saturday</v>
      </c>
      <c r="G105" s="47">
        <f t="shared" ref="G105:G168" si="12">IF(E105="BH plus",VLOOKUP(F105,$V$2:$W$85,2,FALSE)+$N$13,VLOOKUP(F105,$V$2:$W$85,2,FALSE))</f>
        <v>8700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1:20" x14ac:dyDescent="0.25">
      <c r="A106" s="53">
        <v>45396</v>
      </c>
      <c r="B106" s="47" t="str">
        <f t="shared" si="8"/>
        <v>Sunday</v>
      </c>
      <c r="C106" s="47" t="str">
        <f t="shared" si="9"/>
        <v>April</v>
      </c>
      <c r="D106" s="47">
        <f t="shared" si="11"/>
        <v>2024</v>
      </c>
      <c r="F106" s="47" t="str">
        <f t="shared" si="10"/>
        <v>April Sunday</v>
      </c>
      <c r="G106" s="47">
        <f t="shared" si="12"/>
        <v>7400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1:20" x14ac:dyDescent="0.25">
      <c r="A107" s="53">
        <v>45397</v>
      </c>
      <c r="B107" s="47" t="str">
        <f t="shared" si="8"/>
        <v>Monday</v>
      </c>
      <c r="C107" s="47" t="str">
        <f t="shared" si="9"/>
        <v>April</v>
      </c>
      <c r="D107" s="47">
        <f t="shared" si="11"/>
        <v>2024</v>
      </c>
      <c r="F107" s="47" t="str">
        <f t="shared" si="10"/>
        <v>April Monday</v>
      </c>
      <c r="G107" s="47">
        <f t="shared" si="12"/>
        <v>5700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1:20" x14ac:dyDescent="0.25">
      <c r="A108" s="53">
        <v>45398</v>
      </c>
      <c r="B108" s="47" t="str">
        <f t="shared" si="8"/>
        <v>Tuesday</v>
      </c>
      <c r="C108" s="47" t="str">
        <f t="shared" si="9"/>
        <v>April</v>
      </c>
      <c r="D108" s="47">
        <f t="shared" si="11"/>
        <v>2024</v>
      </c>
      <c r="F108" s="47" t="str">
        <f t="shared" si="10"/>
        <v>April Tuesday</v>
      </c>
      <c r="G108" s="47">
        <f t="shared" si="12"/>
        <v>5700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1:20" x14ac:dyDescent="0.25">
      <c r="A109" s="53">
        <v>45399</v>
      </c>
      <c r="B109" s="47" t="str">
        <f t="shared" si="8"/>
        <v>Wednesday</v>
      </c>
      <c r="C109" s="47" t="str">
        <f t="shared" si="9"/>
        <v>April</v>
      </c>
      <c r="D109" s="47">
        <f t="shared" si="11"/>
        <v>2024</v>
      </c>
      <c r="F109" s="47" t="str">
        <f t="shared" si="10"/>
        <v>April Wednesday</v>
      </c>
      <c r="G109" s="47">
        <f t="shared" si="12"/>
        <v>5700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1:20" x14ac:dyDescent="0.25">
      <c r="A110" s="53">
        <v>45400</v>
      </c>
      <c r="B110" s="47" t="str">
        <f t="shared" si="8"/>
        <v>Thursday</v>
      </c>
      <c r="C110" s="47" t="str">
        <f t="shared" si="9"/>
        <v>April</v>
      </c>
      <c r="D110" s="47">
        <f t="shared" si="11"/>
        <v>2024</v>
      </c>
      <c r="F110" s="47" t="str">
        <f t="shared" si="10"/>
        <v>April Thursday</v>
      </c>
      <c r="G110" s="47">
        <f t="shared" si="12"/>
        <v>6300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1:20" x14ac:dyDescent="0.25">
      <c r="A111" s="53">
        <v>45401</v>
      </c>
      <c r="B111" s="47" t="str">
        <f t="shared" si="8"/>
        <v>Friday</v>
      </c>
      <c r="C111" s="47" t="str">
        <f t="shared" si="9"/>
        <v>April</v>
      </c>
      <c r="D111" s="47">
        <f t="shared" si="11"/>
        <v>2024</v>
      </c>
      <c r="F111" s="47" t="str">
        <f t="shared" si="10"/>
        <v>April Friday</v>
      </c>
      <c r="G111" s="47">
        <f t="shared" si="12"/>
        <v>7400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1:20" x14ac:dyDescent="0.25">
      <c r="A112" s="53">
        <v>45402</v>
      </c>
      <c r="B112" s="47" t="str">
        <f t="shared" si="8"/>
        <v>Saturday</v>
      </c>
      <c r="C112" s="47" t="str">
        <f t="shared" si="9"/>
        <v>April</v>
      </c>
      <c r="D112" s="47">
        <f t="shared" si="11"/>
        <v>2024</v>
      </c>
      <c r="F112" s="47" t="str">
        <f t="shared" si="10"/>
        <v>April Saturday</v>
      </c>
      <c r="G112" s="47">
        <f t="shared" si="12"/>
        <v>8700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1:20" x14ac:dyDescent="0.25">
      <c r="A113" s="53">
        <v>45403</v>
      </c>
      <c r="B113" s="47" t="str">
        <f t="shared" si="8"/>
        <v>Sunday</v>
      </c>
      <c r="C113" s="47" t="str">
        <f t="shared" si="9"/>
        <v>April</v>
      </c>
      <c r="D113" s="47">
        <f t="shared" si="11"/>
        <v>2024</v>
      </c>
      <c r="F113" s="47" t="str">
        <f t="shared" si="10"/>
        <v>April Sunday</v>
      </c>
      <c r="G113" s="47">
        <f t="shared" si="12"/>
        <v>7400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1:20" x14ac:dyDescent="0.25">
      <c r="A114" s="53">
        <v>45404</v>
      </c>
      <c r="B114" s="47" t="str">
        <f t="shared" si="8"/>
        <v>Monday</v>
      </c>
      <c r="C114" s="47" t="str">
        <f t="shared" si="9"/>
        <v>April</v>
      </c>
      <c r="D114" s="47">
        <f t="shared" si="11"/>
        <v>2024</v>
      </c>
      <c r="F114" s="47" t="str">
        <f t="shared" si="10"/>
        <v>April Monday</v>
      </c>
      <c r="G114" s="47">
        <f t="shared" si="12"/>
        <v>5700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1:20" x14ac:dyDescent="0.25">
      <c r="A115" s="53">
        <v>45405</v>
      </c>
      <c r="B115" s="47" t="str">
        <f t="shared" si="8"/>
        <v>Tuesday</v>
      </c>
      <c r="C115" s="47" t="str">
        <f t="shared" si="9"/>
        <v>April</v>
      </c>
      <c r="D115" s="47">
        <f t="shared" si="11"/>
        <v>2024</v>
      </c>
      <c r="F115" s="47" t="str">
        <f t="shared" si="10"/>
        <v>April Tuesday</v>
      </c>
      <c r="G115" s="47">
        <f t="shared" si="12"/>
        <v>5700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x14ac:dyDescent="0.25">
      <c r="A116" s="53">
        <v>45406</v>
      </c>
      <c r="B116" s="47" t="str">
        <f t="shared" si="8"/>
        <v>Wednesday</v>
      </c>
      <c r="C116" s="47" t="str">
        <f t="shared" si="9"/>
        <v>April</v>
      </c>
      <c r="D116" s="47">
        <f t="shared" si="11"/>
        <v>2024</v>
      </c>
      <c r="F116" s="47" t="str">
        <f t="shared" si="10"/>
        <v>April Wednesday</v>
      </c>
      <c r="G116" s="47">
        <f t="shared" si="12"/>
        <v>5700</v>
      </c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1:20" x14ac:dyDescent="0.25">
      <c r="A117" s="53">
        <v>45407</v>
      </c>
      <c r="B117" s="47" t="str">
        <f t="shared" si="8"/>
        <v>Thursday</v>
      </c>
      <c r="C117" s="47" t="str">
        <f t="shared" si="9"/>
        <v>April</v>
      </c>
      <c r="D117" s="47">
        <f t="shared" si="11"/>
        <v>2024</v>
      </c>
      <c r="F117" s="47" t="str">
        <f t="shared" si="10"/>
        <v>April Thursday</v>
      </c>
      <c r="G117" s="47">
        <f t="shared" si="12"/>
        <v>6300</v>
      </c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x14ac:dyDescent="0.25">
      <c r="A118" s="53">
        <v>45408</v>
      </c>
      <c r="B118" s="47" t="str">
        <f t="shared" si="8"/>
        <v>Friday</v>
      </c>
      <c r="C118" s="47" t="str">
        <f t="shared" si="9"/>
        <v>April</v>
      </c>
      <c r="D118" s="47">
        <f t="shared" si="11"/>
        <v>2024</v>
      </c>
      <c r="F118" s="47" t="str">
        <f t="shared" si="10"/>
        <v>April Friday</v>
      </c>
      <c r="G118" s="47">
        <f t="shared" si="12"/>
        <v>7400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1:20" x14ac:dyDescent="0.25">
      <c r="A119" s="53">
        <v>45409</v>
      </c>
      <c r="B119" s="47" t="str">
        <f t="shared" si="8"/>
        <v>Saturday</v>
      </c>
      <c r="C119" s="47" t="str">
        <f t="shared" si="9"/>
        <v>April</v>
      </c>
      <c r="D119" s="47">
        <f t="shared" si="11"/>
        <v>2024</v>
      </c>
      <c r="F119" s="47" t="str">
        <f t="shared" si="10"/>
        <v>April Saturday</v>
      </c>
      <c r="G119" s="47">
        <f t="shared" si="12"/>
        <v>8700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1:20" x14ac:dyDescent="0.25">
      <c r="A120" s="53">
        <v>45410</v>
      </c>
      <c r="B120" s="47" t="str">
        <f t="shared" si="8"/>
        <v>Sunday</v>
      </c>
      <c r="C120" s="47" t="str">
        <f t="shared" si="9"/>
        <v>April</v>
      </c>
      <c r="D120" s="47">
        <f t="shared" si="11"/>
        <v>2024</v>
      </c>
      <c r="F120" s="47" t="str">
        <f t="shared" si="10"/>
        <v>April Sunday</v>
      </c>
      <c r="G120" s="47">
        <f t="shared" si="12"/>
        <v>7400</v>
      </c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1:20" x14ac:dyDescent="0.25">
      <c r="A121" s="53">
        <v>45411</v>
      </c>
      <c r="B121" s="47" t="str">
        <f t="shared" si="8"/>
        <v>Monday</v>
      </c>
      <c r="C121" s="47" t="str">
        <f t="shared" si="9"/>
        <v>April</v>
      </c>
      <c r="D121" s="47">
        <f t="shared" si="11"/>
        <v>2024</v>
      </c>
      <c r="F121" s="47" t="str">
        <f t="shared" si="10"/>
        <v>April Monday</v>
      </c>
      <c r="G121" s="47">
        <f t="shared" si="12"/>
        <v>5700</v>
      </c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1:20" x14ac:dyDescent="0.25">
      <c r="A122" s="53">
        <v>45412</v>
      </c>
      <c r="B122" s="47" t="str">
        <f t="shared" si="8"/>
        <v>Tuesday</v>
      </c>
      <c r="C122" s="47" t="str">
        <f t="shared" si="9"/>
        <v>April</v>
      </c>
      <c r="D122" s="47">
        <f t="shared" si="11"/>
        <v>2024</v>
      </c>
      <c r="F122" s="47" t="str">
        <f t="shared" si="10"/>
        <v>April Tuesday</v>
      </c>
      <c r="G122" s="47">
        <f t="shared" si="12"/>
        <v>5700</v>
      </c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1:20" x14ac:dyDescent="0.25">
      <c r="A123" s="53">
        <v>45413</v>
      </c>
      <c r="B123" s="47" t="str">
        <f t="shared" si="8"/>
        <v>Wednesday</v>
      </c>
      <c r="C123" s="47" t="str">
        <f t="shared" si="9"/>
        <v>May</v>
      </c>
      <c r="D123" s="47">
        <f t="shared" si="11"/>
        <v>2024</v>
      </c>
      <c r="F123" s="47" t="str">
        <f t="shared" si="10"/>
        <v>May Wednesday</v>
      </c>
      <c r="G123" s="47">
        <f t="shared" si="12"/>
        <v>6900</v>
      </c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1:20" x14ac:dyDescent="0.25">
      <c r="A124" s="53">
        <v>45414</v>
      </c>
      <c r="B124" s="47" t="str">
        <f t="shared" ref="B124:B187" si="13">LOOKUP(WEEKDAY(A124),$M$3:$N$9)</f>
        <v>Thursday</v>
      </c>
      <c r="C124" s="47" t="str">
        <f t="shared" ref="C124:C187" si="14">LOOKUP(MONTH(A124),$P$3:$Q$14)</f>
        <v>May</v>
      </c>
      <c r="D124" s="47">
        <f t="shared" si="11"/>
        <v>2024</v>
      </c>
      <c r="F124" s="47" t="str">
        <f t="shared" si="10"/>
        <v>May Thursday</v>
      </c>
      <c r="G124" s="47">
        <f t="shared" si="12"/>
        <v>7700</v>
      </c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 x14ac:dyDescent="0.25">
      <c r="A125" s="53">
        <v>45415</v>
      </c>
      <c r="B125" s="47" t="str">
        <f t="shared" si="13"/>
        <v>Friday</v>
      </c>
      <c r="C125" s="47" t="str">
        <f t="shared" si="14"/>
        <v>May</v>
      </c>
      <c r="D125" s="47">
        <f t="shared" si="11"/>
        <v>2024</v>
      </c>
      <c r="F125" s="47" t="str">
        <f t="shared" si="10"/>
        <v>May Friday</v>
      </c>
      <c r="G125" s="47">
        <f t="shared" si="12"/>
        <v>8800</v>
      </c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0" x14ac:dyDescent="0.25">
      <c r="A126" s="53">
        <v>45416</v>
      </c>
      <c r="B126" s="47" t="str">
        <f t="shared" si="13"/>
        <v>Saturday</v>
      </c>
      <c r="C126" s="47" t="str">
        <f t="shared" si="14"/>
        <v>May</v>
      </c>
      <c r="D126" s="47">
        <f t="shared" si="11"/>
        <v>2024</v>
      </c>
      <c r="F126" s="47" t="str">
        <f t="shared" si="10"/>
        <v>May Saturday</v>
      </c>
      <c r="G126" s="47">
        <f t="shared" si="12"/>
        <v>10400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1:20" x14ac:dyDescent="0.25">
      <c r="A127" s="53">
        <v>45417</v>
      </c>
      <c r="B127" s="47" t="str">
        <f t="shared" si="13"/>
        <v>Sunday</v>
      </c>
      <c r="C127" s="47" t="str">
        <f t="shared" si="14"/>
        <v>May</v>
      </c>
      <c r="D127" s="47">
        <f t="shared" si="11"/>
        <v>2024</v>
      </c>
      <c r="E127" s="49" t="s">
        <v>37</v>
      </c>
      <c r="F127" s="47" t="str">
        <f t="shared" si="10"/>
        <v>May Saturday</v>
      </c>
      <c r="G127" s="47">
        <f t="shared" si="12"/>
        <v>10400</v>
      </c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1:20" x14ac:dyDescent="0.25">
      <c r="A128" s="53">
        <v>45418</v>
      </c>
      <c r="B128" s="47" t="str">
        <f t="shared" si="13"/>
        <v>Monday</v>
      </c>
      <c r="C128" s="47" t="str">
        <f t="shared" si="14"/>
        <v>May</v>
      </c>
      <c r="D128" s="47">
        <f t="shared" si="11"/>
        <v>2024</v>
      </c>
      <c r="E128" s="49" t="s">
        <v>37</v>
      </c>
      <c r="F128" s="47" t="str">
        <f t="shared" si="10"/>
        <v>May Sunday</v>
      </c>
      <c r="G128" s="47">
        <f t="shared" si="12"/>
        <v>8800</v>
      </c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 x14ac:dyDescent="0.25">
      <c r="A129" s="53">
        <v>45419</v>
      </c>
      <c r="B129" s="47" t="str">
        <f t="shared" si="13"/>
        <v>Tuesday</v>
      </c>
      <c r="C129" s="47" t="str">
        <f t="shared" si="14"/>
        <v>May</v>
      </c>
      <c r="D129" s="47">
        <f t="shared" si="11"/>
        <v>2024</v>
      </c>
      <c r="F129" s="47" t="str">
        <f t="shared" si="10"/>
        <v>May Tuesday</v>
      </c>
      <c r="G129" s="47">
        <f t="shared" si="12"/>
        <v>6900</v>
      </c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1:20" x14ac:dyDescent="0.25">
      <c r="A130" s="53">
        <v>45420</v>
      </c>
      <c r="B130" s="47" t="str">
        <f t="shared" si="13"/>
        <v>Wednesday</v>
      </c>
      <c r="C130" s="47" t="str">
        <f t="shared" si="14"/>
        <v>May</v>
      </c>
      <c r="D130" s="47">
        <f t="shared" si="11"/>
        <v>2024</v>
      </c>
      <c r="F130" s="47" t="str">
        <f t="shared" si="10"/>
        <v>May Wednesday</v>
      </c>
      <c r="G130" s="47">
        <f t="shared" si="12"/>
        <v>6900</v>
      </c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 x14ac:dyDescent="0.25">
      <c r="A131" s="53">
        <v>45421</v>
      </c>
      <c r="B131" s="47" t="str">
        <f t="shared" si="13"/>
        <v>Thursday</v>
      </c>
      <c r="C131" s="47" t="str">
        <f t="shared" si="14"/>
        <v>May</v>
      </c>
      <c r="D131" s="47">
        <f t="shared" si="11"/>
        <v>2024</v>
      </c>
      <c r="F131" s="47" t="str">
        <f t="shared" si="10"/>
        <v>May Thursday</v>
      </c>
      <c r="G131" s="47">
        <f t="shared" si="12"/>
        <v>7700</v>
      </c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1:20" x14ac:dyDescent="0.25">
      <c r="A132" s="53">
        <v>45422</v>
      </c>
      <c r="B132" s="47" t="str">
        <f t="shared" si="13"/>
        <v>Friday</v>
      </c>
      <c r="C132" s="47" t="str">
        <f t="shared" si="14"/>
        <v>May</v>
      </c>
      <c r="D132" s="47">
        <f t="shared" si="11"/>
        <v>2024</v>
      </c>
      <c r="F132" s="47" t="str">
        <f t="shared" si="10"/>
        <v>May Friday</v>
      </c>
      <c r="G132" s="47">
        <f t="shared" si="12"/>
        <v>8800</v>
      </c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1:20" x14ac:dyDescent="0.25">
      <c r="A133" s="53">
        <v>45423</v>
      </c>
      <c r="B133" s="47" t="str">
        <f t="shared" si="13"/>
        <v>Saturday</v>
      </c>
      <c r="C133" s="47" t="str">
        <f t="shared" si="14"/>
        <v>May</v>
      </c>
      <c r="D133" s="47">
        <f t="shared" si="11"/>
        <v>2024</v>
      </c>
      <c r="F133" s="47" t="str">
        <f t="shared" si="10"/>
        <v>May Saturday</v>
      </c>
      <c r="G133" s="47">
        <f t="shared" si="12"/>
        <v>10400</v>
      </c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1:20" x14ac:dyDescent="0.25">
      <c r="A134" s="53">
        <v>45424</v>
      </c>
      <c r="B134" s="47" t="str">
        <f t="shared" si="13"/>
        <v>Sunday</v>
      </c>
      <c r="C134" s="47" t="str">
        <f t="shared" si="14"/>
        <v>May</v>
      </c>
      <c r="D134" s="47">
        <f t="shared" si="11"/>
        <v>2024</v>
      </c>
      <c r="F134" s="47" t="str">
        <f t="shared" si="10"/>
        <v>May Sunday</v>
      </c>
      <c r="G134" s="47">
        <f t="shared" si="12"/>
        <v>8800</v>
      </c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1:20" x14ac:dyDescent="0.25">
      <c r="A135" s="53">
        <v>45425</v>
      </c>
      <c r="B135" s="47" t="str">
        <f t="shared" si="13"/>
        <v>Monday</v>
      </c>
      <c r="C135" s="47" t="str">
        <f t="shared" si="14"/>
        <v>May</v>
      </c>
      <c r="D135" s="47">
        <f t="shared" si="11"/>
        <v>2024</v>
      </c>
      <c r="F135" s="47" t="str">
        <f t="shared" si="10"/>
        <v>May Monday</v>
      </c>
      <c r="G135" s="47">
        <f t="shared" si="12"/>
        <v>6900</v>
      </c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spans="1:20" x14ac:dyDescent="0.25">
      <c r="A136" s="53">
        <v>45426</v>
      </c>
      <c r="B136" s="47" t="str">
        <f t="shared" si="13"/>
        <v>Tuesday</v>
      </c>
      <c r="C136" s="47" t="str">
        <f t="shared" si="14"/>
        <v>May</v>
      </c>
      <c r="D136" s="47">
        <f t="shared" si="11"/>
        <v>2024</v>
      </c>
      <c r="F136" s="47" t="str">
        <f t="shared" ref="F136:F199" si="15">IF(E136="XMAS","December Saturday",IF(E136="BH",IF(B136="Monday",CONCATENATE(C136," ","Sunday"),CONCATENATE(C136," ","Saturday")),IF(E136="BH Plus",CONCATENATE(C136," ","Saturday"),CONCATENATE(C136," ",B136))))</f>
        <v>May Tuesday</v>
      </c>
      <c r="G136" s="47">
        <f t="shared" si="12"/>
        <v>6900</v>
      </c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spans="1:20" x14ac:dyDescent="0.25">
      <c r="A137" s="53">
        <v>45427</v>
      </c>
      <c r="B137" s="47" t="str">
        <f t="shared" si="13"/>
        <v>Wednesday</v>
      </c>
      <c r="C137" s="47" t="str">
        <f t="shared" si="14"/>
        <v>May</v>
      </c>
      <c r="D137" s="47">
        <f t="shared" si="11"/>
        <v>2024</v>
      </c>
      <c r="F137" s="47" t="str">
        <f t="shared" si="15"/>
        <v>May Wednesday</v>
      </c>
      <c r="G137" s="47">
        <f t="shared" si="12"/>
        <v>6900</v>
      </c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0" x14ac:dyDescent="0.25">
      <c r="A138" s="53">
        <v>45428</v>
      </c>
      <c r="B138" s="47" t="str">
        <f t="shared" si="13"/>
        <v>Thursday</v>
      </c>
      <c r="C138" s="47" t="str">
        <f t="shared" si="14"/>
        <v>May</v>
      </c>
      <c r="D138" s="47">
        <f t="shared" si="11"/>
        <v>2024</v>
      </c>
      <c r="F138" s="47" t="str">
        <f t="shared" si="15"/>
        <v>May Thursday</v>
      </c>
      <c r="G138" s="47">
        <f t="shared" si="12"/>
        <v>7700</v>
      </c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spans="1:20" x14ac:dyDescent="0.25">
      <c r="A139" s="53">
        <v>45429</v>
      </c>
      <c r="B139" s="47" t="str">
        <f t="shared" si="13"/>
        <v>Friday</v>
      </c>
      <c r="C139" s="47" t="str">
        <f t="shared" si="14"/>
        <v>May</v>
      </c>
      <c r="D139" s="47">
        <f t="shared" si="11"/>
        <v>2024</v>
      </c>
      <c r="F139" s="47" t="str">
        <f t="shared" si="15"/>
        <v>May Friday</v>
      </c>
      <c r="G139" s="47">
        <f t="shared" si="12"/>
        <v>8800</v>
      </c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spans="1:20" x14ac:dyDescent="0.25">
      <c r="A140" s="53">
        <v>45430</v>
      </c>
      <c r="B140" s="47" t="str">
        <f t="shared" si="13"/>
        <v>Saturday</v>
      </c>
      <c r="C140" s="47" t="str">
        <f t="shared" si="14"/>
        <v>May</v>
      </c>
      <c r="D140" s="47">
        <f t="shared" si="11"/>
        <v>2024</v>
      </c>
      <c r="F140" s="47" t="str">
        <f t="shared" si="15"/>
        <v>May Saturday</v>
      </c>
      <c r="G140" s="47">
        <f t="shared" si="12"/>
        <v>10400</v>
      </c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x14ac:dyDescent="0.25">
      <c r="A141" s="53">
        <v>45431</v>
      </c>
      <c r="B141" s="47" t="str">
        <f t="shared" si="13"/>
        <v>Sunday</v>
      </c>
      <c r="C141" s="47" t="str">
        <f t="shared" si="14"/>
        <v>May</v>
      </c>
      <c r="D141" s="47">
        <f t="shared" si="11"/>
        <v>2024</v>
      </c>
      <c r="F141" s="47" t="str">
        <f t="shared" si="15"/>
        <v>May Sunday</v>
      </c>
      <c r="G141" s="47">
        <f t="shared" si="12"/>
        <v>8800</v>
      </c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1:20" x14ac:dyDescent="0.25">
      <c r="A142" s="53">
        <v>45432</v>
      </c>
      <c r="B142" s="47" t="str">
        <f t="shared" si="13"/>
        <v>Monday</v>
      </c>
      <c r="C142" s="47" t="str">
        <f t="shared" si="14"/>
        <v>May</v>
      </c>
      <c r="D142" s="47">
        <f t="shared" ref="D142:D205" si="16">YEAR(A142)</f>
        <v>2024</v>
      </c>
      <c r="F142" s="47" t="str">
        <f t="shared" si="15"/>
        <v>May Monday</v>
      </c>
      <c r="G142" s="47">
        <f t="shared" si="12"/>
        <v>6900</v>
      </c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x14ac:dyDescent="0.25">
      <c r="A143" s="53">
        <v>45433</v>
      </c>
      <c r="B143" s="47" t="str">
        <f t="shared" si="13"/>
        <v>Tuesday</v>
      </c>
      <c r="C143" s="47" t="str">
        <f t="shared" si="14"/>
        <v>May</v>
      </c>
      <c r="D143" s="47">
        <f t="shared" si="16"/>
        <v>2024</v>
      </c>
      <c r="F143" s="47" t="str">
        <f t="shared" si="15"/>
        <v>May Tuesday</v>
      </c>
      <c r="G143" s="47">
        <f t="shared" si="12"/>
        <v>6900</v>
      </c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1:20" x14ac:dyDescent="0.25">
      <c r="A144" s="53">
        <v>45434</v>
      </c>
      <c r="B144" s="47" t="str">
        <f t="shared" si="13"/>
        <v>Wednesday</v>
      </c>
      <c r="C144" s="47" t="str">
        <f t="shared" si="14"/>
        <v>May</v>
      </c>
      <c r="D144" s="47">
        <f t="shared" si="16"/>
        <v>2024</v>
      </c>
      <c r="F144" s="47" t="str">
        <f t="shared" si="15"/>
        <v>May Wednesday</v>
      </c>
      <c r="G144" s="47">
        <f t="shared" si="12"/>
        <v>6900</v>
      </c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1:20" x14ac:dyDescent="0.25">
      <c r="A145" s="53">
        <v>45435</v>
      </c>
      <c r="B145" s="47" t="str">
        <f t="shared" si="13"/>
        <v>Thursday</v>
      </c>
      <c r="C145" s="47" t="str">
        <f t="shared" si="14"/>
        <v>May</v>
      </c>
      <c r="D145" s="47">
        <f t="shared" si="16"/>
        <v>2024</v>
      </c>
      <c r="F145" s="47" t="str">
        <f t="shared" si="15"/>
        <v>May Thursday</v>
      </c>
      <c r="G145" s="47">
        <f t="shared" si="12"/>
        <v>7700</v>
      </c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1:20" x14ac:dyDescent="0.25">
      <c r="A146" s="53">
        <v>45436</v>
      </c>
      <c r="B146" s="47" t="str">
        <f t="shared" si="13"/>
        <v>Friday</v>
      </c>
      <c r="C146" s="47" t="str">
        <f t="shared" si="14"/>
        <v>May</v>
      </c>
      <c r="D146" s="47">
        <f t="shared" si="16"/>
        <v>2024</v>
      </c>
      <c r="F146" s="47" t="str">
        <f t="shared" si="15"/>
        <v>May Friday</v>
      </c>
      <c r="G146" s="47">
        <f t="shared" si="12"/>
        <v>8800</v>
      </c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1:20" x14ac:dyDescent="0.25">
      <c r="A147" s="53">
        <v>45437</v>
      </c>
      <c r="B147" s="47" t="str">
        <f t="shared" si="13"/>
        <v>Saturday</v>
      </c>
      <c r="C147" s="47" t="str">
        <f t="shared" si="14"/>
        <v>May</v>
      </c>
      <c r="D147" s="47">
        <f t="shared" si="16"/>
        <v>2024</v>
      </c>
      <c r="F147" s="47" t="str">
        <f t="shared" si="15"/>
        <v>May Saturday</v>
      </c>
      <c r="G147" s="47">
        <f t="shared" si="12"/>
        <v>10400</v>
      </c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0" x14ac:dyDescent="0.25">
      <c r="A148" s="53">
        <v>45438</v>
      </c>
      <c r="B148" s="47" t="str">
        <f t="shared" si="13"/>
        <v>Sunday</v>
      </c>
      <c r="C148" s="47" t="str">
        <f t="shared" si="14"/>
        <v>May</v>
      </c>
      <c r="D148" s="47">
        <f t="shared" si="16"/>
        <v>2024</v>
      </c>
      <c r="E148" s="49" t="s">
        <v>37</v>
      </c>
      <c r="F148" s="47" t="str">
        <f t="shared" si="15"/>
        <v>May Saturday</v>
      </c>
      <c r="G148" s="47">
        <f t="shared" si="12"/>
        <v>10400</v>
      </c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spans="1:20" x14ac:dyDescent="0.25">
      <c r="A149" s="53">
        <v>45439</v>
      </c>
      <c r="B149" s="47" t="str">
        <f t="shared" si="13"/>
        <v>Monday</v>
      </c>
      <c r="C149" s="47" t="str">
        <f t="shared" si="14"/>
        <v>May</v>
      </c>
      <c r="D149" s="47">
        <f t="shared" si="16"/>
        <v>2024</v>
      </c>
      <c r="E149" s="49" t="s">
        <v>37</v>
      </c>
      <c r="F149" s="47" t="str">
        <f t="shared" si="15"/>
        <v>May Sunday</v>
      </c>
      <c r="G149" s="47">
        <f t="shared" si="12"/>
        <v>8800</v>
      </c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spans="1:20" x14ac:dyDescent="0.25">
      <c r="A150" s="53">
        <v>45440</v>
      </c>
      <c r="B150" s="47" t="str">
        <f t="shared" si="13"/>
        <v>Tuesday</v>
      </c>
      <c r="C150" s="47" t="str">
        <f t="shared" si="14"/>
        <v>May</v>
      </c>
      <c r="D150" s="47">
        <f t="shared" si="16"/>
        <v>2024</v>
      </c>
      <c r="F150" s="47" t="str">
        <f t="shared" si="15"/>
        <v>May Tuesday</v>
      </c>
      <c r="G150" s="47">
        <f t="shared" si="12"/>
        <v>6900</v>
      </c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x14ac:dyDescent="0.25">
      <c r="A151" s="53">
        <v>45441</v>
      </c>
      <c r="B151" s="47" t="str">
        <f t="shared" si="13"/>
        <v>Wednesday</v>
      </c>
      <c r="C151" s="47" t="str">
        <f t="shared" si="14"/>
        <v>May</v>
      </c>
      <c r="D151" s="47">
        <f t="shared" si="16"/>
        <v>2024</v>
      </c>
      <c r="F151" s="47" t="str">
        <f t="shared" si="15"/>
        <v>May Wednesday</v>
      </c>
      <c r="G151" s="47">
        <f t="shared" si="12"/>
        <v>6900</v>
      </c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x14ac:dyDescent="0.25">
      <c r="A152" s="53">
        <v>45442</v>
      </c>
      <c r="B152" s="47" t="str">
        <f t="shared" si="13"/>
        <v>Thursday</v>
      </c>
      <c r="C152" s="47" t="str">
        <f t="shared" si="14"/>
        <v>May</v>
      </c>
      <c r="D152" s="47">
        <f t="shared" si="16"/>
        <v>2024</v>
      </c>
      <c r="F152" s="47" t="str">
        <f t="shared" si="15"/>
        <v>May Thursday</v>
      </c>
      <c r="G152" s="47">
        <f t="shared" si="12"/>
        <v>7700</v>
      </c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spans="1:20" x14ac:dyDescent="0.25">
      <c r="A153" s="53">
        <v>45443</v>
      </c>
      <c r="B153" s="47" t="str">
        <f t="shared" si="13"/>
        <v>Friday</v>
      </c>
      <c r="C153" s="47" t="str">
        <f t="shared" si="14"/>
        <v>May</v>
      </c>
      <c r="D153" s="47">
        <f t="shared" si="16"/>
        <v>2024</v>
      </c>
      <c r="F153" s="47" t="str">
        <f t="shared" si="15"/>
        <v>May Friday</v>
      </c>
      <c r="G153" s="47">
        <f t="shared" si="12"/>
        <v>8800</v>
      </c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spans="1:20" x14ac:dyDescent="0.25">
      <c r="A154" s="53">
        <v>45444</v>
      </c>
      <c r="B154" s="47" t="str">
        <f t="shared" si="13"/>
        <v>Saturday</v>
      </c>
      <c r="C154" s="47" t="str">
        <f t="shared" si="14"/>
        <v>June</v>
      </c>
      <c r="D154" s="47">
        <f t="shared" si="16"/>
        <v>2024</v>
      </c>
      <c r="F154" s="47" t="str">
        <f t="shared" si="15"/>
        <v>June Saturday</v>
      </c>
      <c r="G154" s="47">
        <f t="shared" si="12"/>
        <v>10400</v>
      </c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spans="1:20" x14ac:dyDescent="0.25">
      <c r="A155" s="53">
        <v>45445</v>
      </c>
      <c r="B155" s="47" t="str">
        <f t="shared" si="13"/>
        <v>Sunday</v>
      </c>
      <c r="C155" s="47" t="str">
        <f t="shared" si="14"/>
        <v>June</v>
      </c>
      <c r="D155" s="47">
        <f t="shared" si="16"/>
        <v>2024</v>
      </c>
      <c r="F155" s="47" t="str">
        <f t="shared" si="15"/>
        <v>June Sunday</v>
      </c>
      <c r="G155" s="47">
        <f t="shared" si="12"/>
        <v>8800</v>
      </c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1:20" x14ac:dyDescent="0.25">
      <c r="A156" s="53">
        <v>45446</v>
      </c>
      <c r="B156" s="47" t="str">
        <f t="shared" si="13"/>
        <v>Monday</v>
      </c>
      <c r="C156" s="47" t="str">
        <f t="shared" si="14"/>
        <v>June</v>
      </c>
      <c r="D156" s="47">
        <f t="shared" si="16"/>
        <v>2024</v>
      </c>
      <c r="F156" s="47" t="str">
        <f t="shared" si="15"/>
        <v>June Monday</v>
      </c>
      <c r="G156" s="47">
        <f t="shared" si="12"/>
        <v>6900</v>
      </c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spans="1:20" x14ac:dyDescent="0.25">
      <c r="A157" s="53">
        <v>45447</v>
      </c>
      <c r="B157" s="47" t="str">
        <f t="shared" si="13"/>
        <v>Tuesday</v>
      </c>
      <c r="C157" s="47" t="str">
        <f t="shared" si="14"/>
        <v>June</v>
      </c>
      <c r="D157" s="47">
        <f t="shared" si="16"/>
        <v>2024</v>
      </c>
      <c r="F157" s="47" t="str">
        <f t="shared" si="15"/>
        <v>June Tuesday</v>
      </c>
      <c r="G157" s="47">
        <f t="shared" si="12"/>
        <v>6900</v>
      </c>
      <c r="H157"/>
      <c r="I157"/>
      <c r="J157"/>
      <c r="K157"/>
      <c r="L157"/>
      <c r="M157"/>
      <c r="N157"/>
      <c r="O157"/>
      <c r="P157"/>
      <c r="Q157"/>
      <c r="R157"/>
      <c r="S157"/>
      <c r="T157"/>
    </row>
    <row r="158" spans="1:20" x14ac:dyDescent="0.25">
      <c r="A158" s="53">
        <v>45448</v>
      </c>
      <c r="B158" s="47" t="str">
        <f t="shared" si="13"/>
        <v>Wednesday</v>
      </c>
      <c r="C158" s="47" t="str">
        <f t="shared" si="14"/>
        <v>June</v>
      </c>
      <c r="D158" s="47">
        <f t="shared" si="16"/>
        <v>2024</v>
      </c>
      <c r="F158" s="47" t="str">
        <f t="shared" si="15"/>
        <v>June Wednesday</v>
      </c>
      <c r="G158" s="47">
        <f t="shared" si="12"/>
        <v>6900</v>
      </c>
      <c r="H158"/>
      <c r="I158"/>
      <c r="J158"/>
      <c r="K158"/>
      <c r="L158"/>
      <c r="M158"/>
      <c r="N158"/>
      <c r="O158"/>
      <c r="P158"/>
      <c r="Q158"/>
      <c r="R158"/>
      <c r="S158"/>
      <c r="T158"/>
    </row>
    <row r="159" spans="1:20" x14ac:dyDescent="0.25">
      <c r="A159" s="53">
        <v>45449</v>
      </c>
      <c r="B159" s="47" t="str">
        <f t="shared" si="13"/>
        <v>Thursday</v>
      </c>
      <c r="C159" s="47" t="str">
        <f t="shared" si="14"/>
        <v>June</v>
      </c>
      <c r="D159" s="47">
        <f t="shared" si="16"/>
        <v>2024</v>
      </c>
      <c r="F159" s="47" t="str">
        <f t="shared" si="15"/>
        <v>June Thursday</v>
      </c>
      <c r="G159" s="47">
        <f t="shared" si="12"/>
        <v>7700</v>
      </c>
      <c r="H159"/>
      <c r="I159"/>
      <c r="J159"/>
      <c r="K159"/>
      <c r="L159"/>
      <c r="M159"/>
      <c r="N159"/>
      <c r="O159"/>
      <c r="P159"/>
      <c r="Q159"/>
      <c r="R159"/>
      <c r="S159"/>
      <c r="T159"/>
    </row>
    <row r="160" spans="1:20" x14ac:dyDescent="0.25">
      <c r="A160" s="53">
        <v>45450</v>
      </c>
      <c r="B160" s="47" t="str">
        <f t="shared" si="13"/>
        <v>Friday</v>
      </c>
      <c r="C160" s="47" t="str">
        <f t="shared" si="14"/>
        <v>June</v>
      </c>
      <c r="D160" s="47">
        <f t="shared" si="16"/>
        <v>2024</v>
      </c>
      <c r="F160" s="47" t="str">
        <f t="shared" si="15"/>
        <v>June Friday</v>
      </c>
      <c r="G160" s="47">
        <f t="shared" si="12"/>
        <v>8800</v>
      </c>
      <c r="H160"/>
      <c r="I160"/>
      <c r="J160"/>
      <c r="K160"/>
      <c r="L160"/>
      <c r="M160"/>
      <c r="N160"/>
      <c r="O160"/>
      <c r="P160"/>
      <c r="Q160"/>
      <c r="R160"/>
      <c r="S160"/>
      <c r="T160"/>
    </row>
    <row r="161" spans="1:20" x14ac:dyDescent="0.25">
      <c r="A161" s="53">
        <v>45451</v>
      </c>
      <c r="B161" s="47" t="str">
        <f t="shared" si="13"/>
        <v>Saturday</v>
      </c>
      <c r="C161" s="47" t="str">
        <f t="shared" si="14"/>
        <v>June</v>
      </c>
      <c r="D161" s="47">
        <f t="shared" si="16"/>
        <v>2024</v>
      </c>
      <c r="F161" s="47" t="str">
        <f t="shared" si="15"/>
        <v>June Saturday</v>
      </c>
      <c r="G161" s="47">
        <f t="shared" si="12"/>
        <v>10400</v>
      </c>
      <c r="H161"/>
      <c r="I161"/>
      <c r="J161"/>
      <c r="K161"/>
      <c r="L161"/>
      <c r="M161"/>
      <c r="N161"/>
      <c r="O161"/>
      <c r="P161"/>
      <c r="Q161"/>
      <c r="R161"/>
      <c r="S161"/>
      <c r="T161"/>
    </row>
    <row r="162" spans="1:20" x14ac:dyDescent="0.25">
      <c r="A162" s="53">
        <v>45452</v>
      </c>
      <c r="B162" s="47" t="str">
        <f t="shared" si="13"/>
        <v>Sunday</v>
      </c>
      <c r="C162" s="47" t="str">
        <f t="shared" si="14"/>
        <v>June</v>
      </c>
      <c r="D162" s="47">
        <f t="shared" si="16"/>
        <v>2024</v>
      </c>
      <c r="F162" s="47" t="str">
        <f t="shared" si="15"/>
        <v>June Sunday</v>
      </c>
      <c r="G162" s="47">
        <f t="shared" si="12"/>
        <v>8800</v>
      </c>
      <c r="H162"/>
      <c r="I162"/>
      <c r="J162"/>
      <c r="K162"/>
      <c r="L162"/>
      <c r="M162"/>
      <c r="N162"/>
      <c r="O162"/>
      <c r="P162"/>
      <c r="Q162"/>
      <c r="R162"/>
      <c r="S162"/>
      <c r="T162"/>
    </row>
    <row r="163" spans="1:20" x14ac:dyDescent="0.25">
      <c r="A163" s="53">
        <v>45453</v>
      </c>
      <c r="B163" s="47" t="str">
        <f t="shared" si="13"/>
        <v>Monday</v>
      </c>
      <c r="C163" s="47" t="str">
        <f t="shared" si="14"/>
        <v>June</v>
      </c>
      <c r="D163" s="47">
        <f t="shared" si="16"/>
        <v>2024</v>
      </c>
      <c r="F163" s="47" t="str">
        <f t="shared" si="15"/>
        <v>June Monday</v>
      </c>
      <c r="G163" s="47">
        <f t="shared" si="12"/>
        <v>6900</v>
      </c>
      <c r="H163"/>
      <c r="I163"/>
      <c r="J163"/>
      <c r="K163"/>
      <c r="L163"/>
      <c r="M163"/>
      <c r="N163"/>
      <c r="O163"/>
      <c r="P163"/>
      <c r="Q163"/>
      <c r="R163"/>
      <c r="S163"/>
      <c r="T163"/>
    </row>
    <row r="164" spans="1:20" x14ac:dyDescent="0.25">
      <c r="A164" s="53">
        <v>45454</v>
      </c>
      <c r="B164" s="47" t="str">
        <f t="shared" si="13"/>
        <v>Tuesday</v>
      </c>
      <c r="C164" s="47" t="str">
        <f t="shared" si="14"/>
        <v>June</v>
      </c>
      <c r="D164" s="47">
        <f t="shared" si="16"/>
        <v>2024</v>
      </c>
      <c r="F164" s="47" t="str">
        <f t="shared" si="15"/>
        <v>June Tuesday</v>
      </c>
      <c r="G164" s="47">
        <f t="shared" si="12"/>
        <v>6900</v>
      </c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spans="1:20" x14ac:dyDescent="0.25">
      <c r="A165" s="53">
        <v>45455</v>
      </c>
      <c r="B165" s="47" t="str">
        <f t="shared" si="13"/>
        <v>Wednesday</v>
      </c>
      <c r="C165" s="47" t="str">
        <f t="shared" si="14"/>
        <v>June</v>
      </c>
      <c r="D165" s="47">
        <f t="shared" si="16"/>
        <v>2024</v>
      </c>
      <c r="F165" s="47" t="str">
        <f t="shared" si="15"/>
        <v>June Wednesday</v>
      </c>
      <c r="G165" s="47">
        <f t="shared" si="12"/>
        <v>6900</v>
      </c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spans="1:20" x14ac:dyDescent="0.25">
      <c r="A166" s="53">
        <v>45456</v>
      </c>
      <c r="B166" s="47" t="str">
        <f t="shared" si="13"/>
        <v>Thursday</v>
      </c>
      <c r="C166" s="47" t="str">
        <f t="shared" si="14"/>
        <v>June</v>
      </c>
      <c r="D166" s="47">
        <f t="shared" si="16"/>
        <v>2024</v>
      </c>
      <c r="F166" s="47" t="str">
        <f t="shared" si="15"/>
        <v>June Thursday</v>
      </c>
      <c r="G166" s="47">
        <f t="shared" si="12"/>
        <v>7700</v>
      </c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spans="1:20" x14ac:dyDescent="0.25">
      <c r="A167" s="53">
        <v>45457</v>
      </c>
      <c r="B167" s="47" t="str">
        <f t="shared" si="13"/>
        <v>Friday</v>
      </c>
      <c r="C167" s="47" t="str">
        <f t="shared" si="14"/>
        <v>June</v>
      </c>
      <c r="D167" s="47">
        <f t="shared" si="16"/>
        <v>2024</v>
      </c>
      <c r="F167" s="47" t="str">
        <f t="shared" si="15"/>
        <v>June Friday</v>
      </c>
      <c r="G167" s="47">
        <f t="shared" si="12"/>
        <v>8800</v>
      </c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spans="1:20" x14ac:dyDescent="0.25">
      <c r="A168" s="53">
        <v>45458</v>
      </c>
      <c r="B168" s="47" t="str">
        <f t="shared" si="13"/>
        <v>Saturday</v>
      </c>
      <c r="C168" s="47" t="str">
        <f t="shared" si="14"/>
        <v>June</v>
      </c>
      <c r="D168" s="47">
        <f t="shared" si="16"/>
        <v>2024</v>
      </c>
      <c r="F168" s="47" t="str">
        <f t="shared" si="15"/>
        <v>June Saturday</v>
      </c>
      <c r="G168" s="47">
        <f t="shared" si="12"/>
        <v>10400</v>
      </c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spans="1:20" x14ac:dyDescent="0.25">
      <c r="A169" s="53">
        <v>45459</v>
      </c>
      <c r="B169" s="47" t="str">
        <f t="shared" si="13"/>
        <v>Sunday</v>
      </c>
      <c r="C169" s="47" t="str">
        <f t="shared" si="14"/>
        <v>June</v>
      </c>
      <c r="D169" s="47">
        <f t="shared" si="16"/>
        <v>2024</v>
      </c>
      <c r="F169" s="47" t="str">
        <f t="shared" si="15"/>
        <v>June Sunday</v>
      </c>
      <c r="G169" s="47">
        <f t="shared" ref="G169:G232" si="17">IF(E169="BH plus",VLOOKUP(F169,$V$2:$W$85,2,FALSE)+$N$13,VLOOKUP(F169,$V$2:$W$85,2,FALSE))</f>
        <v>8800</v>
      </c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x14ac:dyDescent="0.25">
      <c r="A170" s="53">
        <v>45460</v>
      </c>
      <c r="B170" s="47" t="str">
        <f t="shared" si="13"/>
        <v>Monday</v>
      </c>
      <c r="C170" s="47" t="str">
        <f t="shared" si="14"/>
        <v>June</v>
      </c>
      <c r="D170" s="47">
        <f t="shared" si="16"/>
        <v>2024</v>
      </c>
      <c r="F170" s="47" t="str">
        <f t="shared" si="15"/>
        <v>June Monday</v>
      </c>
      <c r="G170" s="47">
        <f t="shared" si="17"/>
        <v>6900</v>
      </c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spans="1:20" x14ac:dyDescent="0.25">
      <c r="A171" s="53">
        <v>45461</v>
      </c>
      <c r="B171" s="47" t="str">
        <f t="shared" si="13"/>
        <v>Tuesday</v>
      </c>
      <c r="C171" s="47" t="str">
        <f t="shared" si="14"/>
        <v>June</v>
      </c>
      <c r="D171" s="47">
        <f t="shared" si="16"/>
        <v>2024</v>
      </c>
      <c r="F171" s="47" t="str">
        <f t="shared" si="15"/>
        <v>June Tuesday</v>
      </c>
      <c r="G171" s="47">
        <f t="shared" si="17"/>
        <v>6900</v>
      </c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spans="1:20" x14ac:dyDescent="0.25">
      <c r="A172" s="53">
        <v>45462</v>
      </c>
      <c r="B172" s="47" t="str">
        <f t="shared" si="13"/>
        <v>Wednesday</v>
      </c>
      <c r="C172" s="47" t="str">
        <f t="shared" si="14"/>
        <v>June</v>
      </c>
      <c r="D172" s="47">
        <f t="shared" si="16"/>
        <v>2024</v>
      </c>
      <c r="F172" s="47" t="str">
        <f t="shared" si="15"/>
        <v>June Wednesday</v>
      </c>
      <c r="G172" s="47">
        <f t="shared" si="17"/>
        <v>6900</v>
      </c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spans="1:20" x14ac:dyDescent="0.25">
      <c r="A173" s="53">
        <v>45463</v>
      </c>
      <c r="B173" s="47" t="str">
        <f t="shared" si="13"/>
        <v>Thursday</v>
      </c>
      <c r="C173" s="47" t="str">
        <f t="shared" si="14"/>
        <v>June</v>
      </c>
      <c r="D173" s="47">
        <f t="shared" si="16"/>
        <v>2024</v>
      </c>
      <c r="F173" s="47" t="str">
        <f t="shared" si="15"/>
        <v>June Thursday</v>
      </c>
      <c r="G173" s="47">
        <f t="shared" si="17"/>
        <v>7700</v>
      </c>
      <c r="H173"/>
      <c r="I173"/>
      <c r="J173"/>
      <c r="K173"/>
      <c r="L173"/>
      <c r="M173"/>
      <c r="N173"/>
      <c r="O173"/>
      <c r="P173"/>
      <c r="Q173"/>
      <c r="R173"/>
      <c r="S173"/>
      <c r="T173"/>
    </row>
    <row r="174" spans="1:20" x14ac:dyDescent="0.25">
      <c r="A174" s="53">
        <v>45464</v>
      </c>
      <c r="B174" s="47" t="str">
        <f t="shared" si="13"/>
        <v>Friday</v>
      </c>
      <c r="C174" s="47" t="str">
        <f t="shared" si="14"/>
        <v>June</v>
      </c>
      <c r="D174" s="47">
        <f t="shared" si="16"/>
        <v>2024</v>
      </c>
      <c r="F174" s="47" t="str">
        <f t="shared" si="15"/>
        <v>June Friday</v>
      </c>
      <c r="G174" s="47">
        <f t="shared" si="17"/>
        <v>8800</v>
      </c>
      <c r="H174"/>
      <c r="I174"/>
      <c r="J174"/>
      <c r="K174"/>
      <c r="L174"/>
      <c r="M174"/>
      <c r="N174"/>
      <c r="O174"/>
      <c r="P174"/>
      <c r="Q174"/>
      <c r="R174"/>
      <c r="S174"/>
      <c r="T174"/>
    </row>
    <row r="175" spans="1:20" x14ac:dyDescent="0.25">
      <c r="A175" s="53">
        <v>45465</v>
      </c>
      <c r="B175" s="47" t="str">
        <f t="shared" si="13"/>
        <v>Saturday</v>
      </c>
      <c r="C175" s="47" t="str">
        <f t="shared" si="14"/>
        <v>June</v>
      </c>
      <c r="D175" s="47">
        <f t="shared" si="16"/>
        <v>2024</v>
      </c>
      <c r="F175" s="47" t="str">
        <f t="shared" si="15"/>
        <v>June Saturday</v>
      </c>
      <c r="G175" s="47">
        <f t="shared" si="17"/>
        <v>10400</v>
      </c>
      <c r="H175"/>
      <c r="I175"/>
      <c r="J175"/>
      <c r="K175"/>
      <c r="L175"/>
      <c r="M175"/>
      <c r="N175"/>
      <c r="O175"/>
      <c r="P175"/>
      <c r="Q175"/>
      <c r="R175"/>
      <c r="S175"/>
      <c r="T175"/>
    </row>
    <row r="176" spans="1:20" x14ac:dyDescent="0.25">
      <c r="A176" s="53">
        <v>45466</v>
      </c>
      <c r="B176" s="47" t="str">
        <f t="shared" si="13"/>
        <v>Sunday</v>
      </c>
      <c r="C176" s="47" t="str">
        <f t="shared" si="14"/>
        <v>June</v>
      </c>
      <c r="D176" s="47">
        <f t="shared" si="16"/>
        <v>2024</v>
      </c>
      <c r="F176" s="47" t="str">
        <f t="shared" si="15"/>
        <v>June Sunday</v>
      </c>
      <c r="G176" s="47">
        <f t="shared" si="17"/>
        <v>8800</v>
      </c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spans="1:20" x14ac:dyDescent="0.25">
      <c r="A177" s="53">
        <v>45467</v>
      </c>
      <c r="B177" s="47" t="str">
        <f t="shared" si="13"/>
        <v>Monday</v>
      </c>
      <c r="C177" s="47" t="str">
        <f t="shared" si="14"/>
        <v>June</v>
      </c>
      <c r="D177" s="47">
        <f t="shared" si="16"/>
        <v>2024</v>
      </c>
      <c r="F177" s="47" t="str">
        <f t="shared" si="15"/>
        <v>June Monday</v>
      </c>
      <c r="G177" s="47">
        <f t="shared" si="17"/>
        <v>6900</v>
      </c>
      <c r="H177"/>
      <c r="I177"/>
      <c r="J177"/>
      <c r="K177"/>
      <c r="L177"/>
      <c r="M177"/>
      <c r="N177"/>
      <c r="O177"/>
      <c r="P177"/>
      <c r="Q177"/>
      <c r="R177"/>
      <c r="S177"/>
      <c r="T177"/>
    </row>
    <row r="178" spans="1:20" x14ac:dyDescent="0.25">
      <c r="A178" s="53">
        <v>45468</v>
      </c>
      <c r="B178" s="47" t="str">
        <f t="shared" si="13"/>
        <v>Tuesday</v>
      </c>
      <c r="C178" s="47" t="str">
        <f t="shared" si="14"/>
        <v>June</v>
      </c>
      <c r="D178" s="47">
        <f t="shared" si="16"/>
        <v>2024</v>
      </c>
      <c r="F178" s="47" t="str">
        <f t="shared" si="15"/>
        <v>June Tuesday</v>
      </c>
      <c r="G178" s="47">
        <f t="shared" si="17"/>
        <v>6900</v>
      </c>
      <c r="H178"/>
      <c r="I178"/>
      <c r="J178"/>
      <c r="K178"/>
      <c r="L178"/>
      <c r="M178"/>
      <c r="N178"/>
      <c r="O178"/>
      <c r="P178"/>
      <c r="Q178"/>
      <c r="R178"/>
      <c r="S178"/>
      <c r="T178"/>
    </row>
    <row r="179" spans="1:20" x14ac:dyDescent="0.25">
      <c r="A179" s="53">
        <v>45469</v>
      </c>
      <c r="B179" s="47" t="str">
        <f t="shared" si="13"/>
        <v>Wednesday</v>
      </c>
      <c r="C179" s="47" t="str">
        <f t="shared" si="14"/>
        <v>June</v>
      </c>
      <c r="D179" s="47">
        <f t="shared" si="16"/>
        <v>2024</v>
      </c>
      <c r="F179" s="47" t="str">
        <f t="shared" si="15"/>
        <v>June Wednesday</v>
      </c>
      <c r="G179" s="47">
        <f t="shared" si="17"/>
        <v>6900</v>
      </c>
      <c r="H179"/>
      <c r="I179"/>
      <c r="J179"/>
      <c r="K179"/>
      <c r="L179"/>
      <c r="M179"/>
      <c r="N179"/>
      <c r="O179"/>
      <c r="P179"/>
      <c r="Q179"/>
      <c r="R179"/>
      <c r="S179"/>
      <c r="T179"/>
    </row>
    <row r="180" spans="1:20" x14ac:dyDescent="0.25">
      <c r="A180" s="53">
        <v>45470</v>
      </c>
      <c r="B180" s="47" t="str">
        <f t="shared" si="13"/>
        <v>Thursday</v>
      </c>
      <c r="C180" s="47" t="str">
        <f t="shared" si="14"/>
        <v>June</v>
      </c>
      <c r="D180" s="47">
        <f t="shared" si="16"/>
        <v>2024</v>
      </c>
      <c r="F180" s="47" t="str">
        <f t="shared" si="15"/>
        <v>June Thursday</v>
      </c>
      <c r="G180" s="47">
        <f t="shared" si="17"/>
        <v>7700</v>
      </c>
      <c r="H180"/>
      <c r="I180"/>
      <c r="J180"/>
      <c r="K180"/>
      <c r="L180"/>
      <c r="M180"/>
      <c r="N180"/>
      <c r="O180"/>
      <c r="P180"/>
      <c r="Q180"/>
      <c r="R180"/>
      <c r="S180"/>
      <c r="T180"/>
    </row>
    <row r="181" spans="1:20" x14ac:dyDescent="0.25">
      <c r="A181" s="53">
        <v>45471</v>
      </c>
      <c r="B181" s="47" t="str">
        <f t="shared" si="13"/>
        <v>Friday</v>
      </c>
      <c r="C181" s="47" t="str">
        <f t="shared" si="14"/>
        <v>June</v>
      </c>
      <c r="D181" s="47">
        <f t="shared" si="16"/>
        <v>2024</v>
      </c>
      <c r="F181" s="47" t="str">
        <f t="shared" si="15"/>
        <v>June Friday</v>
      </c>
      <c r="G181" s="47">
        <f t="shared" si="17"/>
        <v>8800</v>
      </c>
      <c r="H181"/>
      <c r="I181"/>
      <c r="J181"/>
      <c r="K181"/>
      <c r="L181"/>
      <c r="M181"/>
      <c r="N181"/>
      <c r="O181"/>
      <c r="P181"/>
      <c r="Q181"/>
      <c r="R181"/>
      <c r="S181"/>
      <c r="T181"/>
    </row>
    <row r="182" spans="1:20" x14ac:dyDescent="0.25">
      <c r="A182" s="53">
        <v>45472</v>
      </c>
      <c r="B182" s="47" t="str">
        <f t="shared" si="13"/>
        <v>Saturday</v>
      </c>
      <c r="C182" s="47" t="str">
        <f t="shared" si="14"/>
        <v>June</v>
      </c>
      <c r="D182" s="47">
        <f t="shared" si="16"/>
        <v>2024</v>
      </c>
      <c r="F182" s="47" t="str">
        <f t="shared" si="15"/>
        <v>June Saturday</v>
      </c>
      <c r="G182" s="47">
        <f t="shared" si="17"/>
        <v>10400</v>
      </c>
      <c r="H182"/>
      <c r="I182"/>
      <c r="J182"/>
      <c r="K182"/>
      <c r="L182"/>
      <c r="M182"/>
      <c r="N182"/>
      <c r="O182"/>
      <c r="P182"/>
      <c r="Q182"/>
      <c r="R182"/>
      <c r="S182"/>
      <c r="T182"/>
    </row>
    <row r="183" spans="1:20" x14ac:dyDescent="0.25">
      <c r="A183" s="53">
        <v>45473</v>
      </c>
      <c r="B183" s="47" t="str">
        <f t="shared" si="13"/>
        <v>Sunday</v>
      </c>
      <c r="C183" s="47" t="str">
        <f t="shared" si="14"/>
        <v>June</v>
      </c>
      <c r="D183" s="47">
        <f t="shared" si="16"/>
        <v>2024</v>
      </c>
      <c r="F183" s="47" t="str">
        <f t="shared" si="15"/>
        <v>June Sunday</v>
      </c>
      <c r="G183" s="47">
        <f t="shared" si="17"/>
        <v>8800</v>
      </c>
      <c r="H183"/>
      <c r="I183"/>
      <c r="J183"/>
      <c r="K183"/>
      <c r="L183"/>
      <c r="M183"/>
      <c r="N183"/>
      <c r="O183"/>
      <c r="P183"/>
      <c r="Q183"/>
      <c r="R183"/>
      <c r="S183"/>
      <c r="T183"/>
    </row>
    <row r="184" spans="1:20" x14ac:dyDescent="0.25">
      <c r="A184" s="53">
        <v>45474</v>
      </c>
      <c r="B184" s="47" t="str">
        <f t="shared" si="13"/>
        <v>Monday</v>
      </c>
      <c r="C184" s="47" t="str">
        <f t="shared" si="14"/>
        <v>July</v>
      </c>
      <c r="D184" s="47">
        <f t="shared" si="16"/>
        <v>2024</v>
      </c>
      <c r="F184" s="47" t="str">
        <f t="shared" si="15"/>
        <v>July Monday</v>
      </c>
      <c r="G184" s="47">
        <f t="shared" si="17"/>
        <v>6900</v>
      </c>
      <c r="H184"/>
      <c r="I184"/>
      <c r="J184"/>
      <c r="K184"/>
      <c r="L184"/>
      <c r="M184"/>
      <c r="N184"/>
      <c r="O184"/>
      <c r="P184"/>
      <c r="Q184"/>
      <c r="R184"/>
      <c r="S184"/>
      <c r="T184"/>
    </row>
    <row r="185" spans="1:20" x14ac:dyDescent="0.25">
      <c r="A185" s="53">
        <v>45475</v>
      </c>
      <c r="B185" s="47" t="str">
        <f t="shared" si="13"/>
        <v>Tuesday</v>
      </c>
      <c r="C185" s="47" t="str">
        <f t="shared" si="14"/>
        <v>July</v>
      </c>
      <c r="D185" s="47">
        <f t="shared" si="16"/>
        <v>2024</v>
      </c>
      <c r="F185" s="47" t="str">
        <f t="shared" si="15"/>
        <v>July Tuesday</v>
      </c>
      <c r="G185" s="47">
        <f t="shared" si="17"/>
        <v>6900</v>
      </c>
      <c r="H185"/>
      <c r="I185"/>
      <c r="J185"/>
      <c r="K185"/>
      <c r="L185"/>
      <c r="M185"/>
      <c r="N185"/>
      <c r="O185"/>
      <c r="P185"/>
      <c r="Q185"/>
      <c r="R185"/>
      <c r="S185"/>
      <c r="T185"/>
    </row>
    <row r="186" spans="1:20" x14ac:dyDescent="0.25">
      <c r="A186" s="53">
        <v>45476</v>
      </c>
      <c r="B186" s="47" t="str">
        <f t="shared" si="13"/>
        <v>Wednesday</v>
      </c>
      <c r="C186" s="47" t="str">
        <f t="shared" si="14"/>
        <v>July</v>
      </c>
      <c r="D186" s="47">
        <f t="shared" si="16"/>
        <v>2024</v>
      </c>
      <c r="F186" s="47" t="str">
        <f t="shared" si="15"/>
        <v>July Wednesday</v>
      </c>
      <c r="G186" s="47">
        <f t="shared" si="17"/>
        <v>6900</v>
      </c>
      <c r="H186"/>
      <c r="I186"/>
      <c r="J186"/>
      <c r="K186"/>
      <c r="L186"/>
      <c r="M186"/>
      <c r="N186"/>
      <c r="O186"/>
      <c r="P186"/>
      <c r="Q186"/>
      <c r="R186"/>
      <c r="S186"/>
      <c r="T186"/>
    </row>
    <row r="187" spans="1:20" x14ac:dyDescent="0.25">
      <c r="A187" s="53">
        <v>45477</v>
      </c>
      <c r="B187" s="47" t="str">
        <f t="shared" si="13"/>
        <v>Thursday</v>
      </c>
      <c r="C187" s="47" t="str">
        <f t="shared" si="14"/>
        <v>July</v>
      </c>
      <c r="D187" s="47">
        <f t="shared" si="16"/>
        <v>2024</v>
      </c>
      <c r="F187" s="47" t="str">
        <f t="shared" si="15"/>
        <v>July Thursday</v>
      </c>
      <c r="G187" s="47">
        <f t="shared" si="17"/>
        <v>7700</v>
      </c>
      <c r="H187"/>
      <c r="I187"/>
      <c r="J187"/>
      <c r="K187"/>
      <c r="L187"/>
      <c r="M187"/>
      <c r="N187"/>
      <c r="O187"/>
      <c r="P187"/>
      <c r="Q187"/>
      <c r="R187"/>
      <c r="S187"/>
      <c r="T187"/>
    </row>
    <row r="188" spans="1:20" x14ac:dyDescent="0.25">
      <c r="A188" s="53">
        <v>45478</v>
      </c>
      <c r="B188" s="47" t="str">
        <f t="shared" ref="B188:B251" si="18">LOOKUP(WEEKDAY(A188),$M$3:$N$9)</f>
        <v>Friday</v>
      </c>
      <c r="C188" s="47" t="str">
        <f t="shared" ref="C188:C251" si="19">LOOKUP(MONTH(A188),$P$3:$Q$14)</f>
        <v>July</v>
      </c>
      <c r="D188" s="47">
        <f t="shared" si="16"/>
        <v>2024</v>
      </c>
      <c r="F188" s="47" t="str">
        <f t="shared" si="15"/>
        <v>July Friday</v>
      </c>
      <c r="G188" s="47">
        <f t="shared" si="17"/>
        <v>8800</v>
      </c>
      <c r="H188"/>
      <c r="I188"/>
      <c r="J188"/>
      <c r="K188"/>
      <c r="L188"/>
      <c r="M188"/>
      <c r="N188"/>
      <c r="O188"/>
      <c r="P188"/>
      <c r="Q188"/>
      <c r="R188"/>
      <c r="S188"/>
      <c r="T188"/>
    </row>
    <row r="189" spans="1:20" x14ac:dyDescent="0.25">
      <c r="A189" s="53">
        <v>45479</v>
      </c>
      <c r="B189" s="47" t="str">
        <f t="shared" si="18"/>
        <v>Saturday</v>
      </c>
      <c r="C189" s="47" t="str">
        <f t="shared" si="19"/>
        <v>July</v>
      </c>
      <c r="D189" s="47">
        <f t="shared" si="16"/>
        <v>2024</v>
      </c>
      <c r="F189" s="47" t="str">
        <f t="shared" si="15"/>
        <v>July Saturday</v>
      </c>
      <c r="G189" s="47">
        <f t="shared" si="17"/>
        <v>10400</v>
      </c>
      <c r="H189"/>
      <c r="I189"/>
      <c r="J189"/>
      <c r="K189"/>
      <c r="L189"/>
      <c r="M189"/>
      <c r="N189"/>
      <c r="O189"/>
      <c r="P189"/>
      <c r="Q189"/>
      <c r="R189"/>
      <c r="S189"/>
      <c r="T189"/>
    </row>
    <row r="190" spans="1:20" x14ac:dyDescent="0.25">
      <c r="A190" s="53">
        <v>45480</v>
      </c>
      <c r="B190" s="47" t="str">
        <f t="shared" si="18"/>
        <v>Sunday</v>
      </c>
      <c r="C190" s="47" t="str">
        <f t="shared" si="19"/>
        <v>July</v>
      </c>
      <c r="D190" s="47">
        <f t="shared" si="16"/>
        <v>2024</v>
      </c>
      <c r="F190" s="47" t="str">
        <f t="shared" si="15"/>
        <v>July Sunday</v>
      </c>
      <c r="G190" s="47">
        <f t="shared" si="17"/>
        <v>8800</v>
      </c>
      <c r="H190"/>
      <c r="I190"/>
      <c r="J190"/>
      <c r="K190"/>
      <c r="L190"/>
      <c r="M190"/>
      <c r="N190"/>
      <c r="O190"/>
      <c r="P190"/>
      <c r="Q190"/>
      <c r="R190"/>
      <c r="S190"/>
      <c r="T190"/>
    </row>
    <row r="191" spans="1:20" x14ac:dyDescent="0.25">
      <c r="A191" s="53">
        <v>45481</v>
      </c>
      <c r="B191" s="47" t="str">
        <f t="shared" si="18"/>
        <v>Monday</v>
      </c>
      <c r="C191" s="47" t="str">
        <f t="shared" si="19"/>
        <v>July</v>
      </c>
      <c r="D191" s="47">
        <f t="shared" si="16"/>
        <v>2024</v>
      </c>
      <c r="F191" s="47" t="str">
        <f t="shared" si="15"/>
        <v>July Monday</v>
      </c>
      <c r="G191" s="47">
        <f t="shared" si="17"/>
        <v>6900</v>
      </c>
      <c r="H191"/>
      <c r="I191"/>
      <c r="J191"/>
      <c r="K191"/>
      <c r="L191"/>
      <c r="M191"/>
      <c r="N191"/>
      <c r="O191"/>
      <c r="P191"/>
      <c r="Q191"/>
      <c r="R191"/>
      <c r="S191"/>
      <c r="T191"/>
    </row>
    <row r="192" spans="1:20" x14ac:dyDescent="0.25">
      <c r="A192" s="53">
        <v>45482</v>
      </c>
      <c r="B192" s="47" t="str">
        <f t="shared" si="18"/>
        <v>Tuesday</v>
      </c>
      <c r="C192" s="47" t="str">
        <f t="shared" si="19"/>
        <v>July</v>
      </c>
      <c r="D192" s="47">
        <f t="shared" si="16"/>
        <v>2024</v>
      </c>
      <c r="F192" s="47" t="str">
        <f t="shared" si="15"/>
        <v>July Tuesday</v>
      </c>
      <c r="G192" s="47">
        <f t="shared" si="17"/>
        <v>6900</v>
      </c>
      <c r="H192"/>
      <c r="I192"/>
      <c r="J192"/>
      <c r="K192"/>
      <c r="L192"/>
      <c r="M192"/>
      <c r="N192"/>
      <c r="O192"/>
      <c r="P192"/>
      <c r="Q192"/>
      <c r="R192"/>
      <c r="S192"/>
      <c r="T192"/>
    </row>
    <row r="193" spans="1:20" x14ac:dyDescent="0.25">
      <c r="A193" s="53">
        <v>45483</v>
      </c>
      <c r="B193" s="47" t="str">
        <f t="shared" si="18"/>
        <v>Wednesday</v>
      </c>
      <c r="C193" s="47" t="str">
        <f t="shared" si="19"/>
        <v>July</v>
      </c>
      <c r="D193" s="47">
        <f t="shared" si="16"/>
        <v>2024</v>
      </c>
      <c r="F193" s="47" t="str">
        <f t="shared" si="15"/>
        <v>July Wednesday</v>
      </c>
      <c r="G193" s="47">
        <f t="shared" si="17"/>
        <v>6900</v>
      </c>
      <c r="H193"/>
      <c r="I193"/>
      <c r="J193"/>
      <c r="K193"/>
      <c r="L193"/>
      <c r="M193"/>
      <c r="N193"/>
      <c r="O193"/>
      <c r="P193"/>
      <c r="Q193"/>
      <c r="R193"/>
      <c r="S193"/>
      <c r="T193"/>
    </row>
    <row r="194" spans="1:20" x14ac:dyDescent="0.25">
      <c r="A194" s="53">
        <v>45484</v>
      </c>
      <c r="B194" s="47" t="str">
        <f t="shared" si="18"/>
        <v>Thursday</v>
      </c>
      <c r="C194" s="47" t="str">
        <f t="shared" si="19"/>
        <v>July</v>
      </c>
      <c r="D194" s="47">
        <f t="shared" si="16"/>
        <v>2024</v>
      </c>
      <c r="F194" s="47" t="str">
        <f t="shared" si="15"/>
        <v>July Thursday</v>
      </c>
      <c r="G194" s="47">
        <f t="shared" si="17"/>
        <v>7700</v>
      </c>
      <c r="H194"/>
      <c r="I194"/>
      <c r="J194"/>
      <c r="K194"/>
      <c r="L194"/>
      <c r="M194"/>
      <c r="N194"/>
      <c r="O194"/>
      <c r="P194"/>
      <c r="Q194"/>
      <c r="R194"/>
      <c r="S194"/>
      <c r="T194"/>
    </row>
    <row r="195" spans="1:20" x14ac:dyDescent="0.25">
      <c r="A195" s="53">
        <v>45485</v>
      </c>
      <c r="B195" s="47" t="str">
        <f t="shared" si="18"/>
        <v>Friday</v>
      </c>
      <c r="C195" s="47" t="str">
        <f t="shared" si="19"/>
        <v>July</v>
      </c>
      <c r="D195" s="47">
        <f t="shared" si="16"/>
        <v>2024</v>
      </c>
      <c r="F195" s="47" t="str">
        <f t="shared" si="15"/>
        <v>July Friday</v>
      </c>
      <c r="G195" s="47">
        <f t="shared" si="17"/>
        <v>8800</v>
      </c>
      <c r="H195"/>
      <c r="I195"/>
      <c r="J195"/>
      <c r="K195"/>
      <c r="L195"/>
      <c r="M195"/>
      <c r="N195"/>
      <c r="O195"/>
      <c r="P195"/>
      <c r="Q195"/>
      <c r="R195"/>
      <c r="S195"/>
      <c r="T195"/>
    </row>
    <row r="196" spans="1:20" x14ac:dyDescent="0.25">
      <c r="A196" s="53">
        <v>45486</v>
      </c>
      <c r="B196" s="47" t="str">
        <f t="shared" si="18"/>
        <v>Saturday</v>
      </c>
      <c r="C196" s="47" t="str">
        <f t="shared" si="19"/>
        <v>July</v>
      </c>
      <c r="D196" s="47">
        <f t="shared" si="16"/>
        <v>2024</v>
      </c>
      <c r="F196" s="47" t="str">
        <f t="shared" si="15"/>
        <v>July Saturday</v>
      </c>
      <c r="G196" s="47">
        <f t="shared" si="17"/>
        <v>10400</v>
      </c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spans="1:20" x14ac:dyDescent="0.25">
      <c r="A197" s="53">
        <v>45487</v>
      </c>
      <c r="B197" s="47" t="str">
        <f t="shared" si="18"/>
        <v>Sunday</v>
      </c>
      <c r="C197" s="47" t="str">
        <f t="shared" si="19"/>
        <v>July</v>
      </c>
      <c r="D197" s="47">
        <f t="shared" si="16"/>
        <v>2024</v>
      </c>
      <c r="F197" s="47" t="str">
        <f t="shared" si="15"/>
        <v>July Sunday</v>
      </c>
      <c r="G197" s="47">
        <f t="shared" si="17"/>
        <v>8800</v>
      </c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20" x14ac:dyDescent="0.25">
      <c r="A198" s="53">
        <v>45488</v>
      </c>
      <c r="B198" s="47" t="str">
        <f t="shared" si="18"/>
        <v>Monday</v>
      </c>
      <c r="C198" s="47" t="str">
        <f t="shared" si="19"/>
        <v>July</v>
      </c>
      <c r="D198" s="47">
        <f t="shared" si="16"/>
        <v>2024</v>
      </c>
      <c r="F198" s="47" t="str">
        <f t="shared" si="15"/>
        <v>July Monday</v>
      </c>
      <c r="G198" s="47">
        <f t="shared" si="17"/>
        <v>6900</v>
      </c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1:20" x14ac:dyDescent="0.25">
      <c r="A199" s="53">
        <v>45489</v>
      </c>
      <c r="B199" s="47" t="str">
        <f t="shared" si="18"/>
        <v>Tuesday</v>
      </c>
      <c r="C199" s="47" t="str">
        <f t="shared" si="19"/>
        <v>July</v>
      </c>
      <c r="D199" s="47">
        <f t="shared" si="16"/>
        <v>2024</v>
      </c>
      <c r="F199" s="47" t="str">
        <f t="shared" si="15"/>
        <v>July Tuesday</v>
      </c>
      <c r="G199" s="47">
        <f t="shared" si="17"/>
        <v>6900</v>
      </c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20" x14ac:dyDescent="0.25">
      <c r="A200" s="53">
        <v>45490</v>
      </c>
      <c r="B200" s="47" t="str">
        <f t="shared" si="18"/>
        <v>Wednesday</v>
      </c>
      <c r="C200" s="47" t="str">
        <f t="shared" si="19"/>
        <v>July</v>
      </c>
      <c r="D200" s="47">
        <f t="shared" si="16"/>
        <v>2024</v>
      </c>
      <c r="F200" s="47" t="str">
        <f t="shared" ref="F200:F263" si="20">IF(E200="XMAS","December Saturday",IF(E200="BH",IF(B200="Monday",CONCATENATE(C200," ","Sunday"),CONCATENATE(C200," ","Saturday")),IF(E200="BH Plus",CONCATENATE(C200," ","Saturday"),CONCATENATE(C200," ",B200))))</f>
        <v>July Wednesday</v>
      </c>
      <c r="G200" s="47">
        <f t="shared" si="17"/>
        <v>6900</v>
      </c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1:20" x14ac:dyDescent="0.25">
      <c r="A201" s="53">
        <v>45491</v>
      </c>
      <c r="B201" s="47" t="str">
        <f t="shared" si="18"/>
        <v>Thursday</v>
      </c>
      <c r="C201" s="47" t="str">
        <f t="shared" si="19"/>
        <v>July</v>
      </c>
      <c r="D201" s="47">
        <f t="shared" si="16"/>
        <v>2024</v>
      </c>
      <c r="F201" s="47" t="str">
        <f t="shared" si="20"/>
        <v>July Thursday</v>
      </c>
      <c r="G201" s="47">
        <f t="shared" si="17"/>
        <v>7700</v>
      </c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spans="1:20" x14ac:dyDescent="0.25">
      <c r="A202" s="53">
        <v>45492</v>
      </c>
      <c r="B202" s="47" t="str">
        <f t="shared" si="18"/>
        <v>Friday</v>
      </c>
      <c r="C202" s="47" t="str">
        <f t="shared" si="19"/>
        <v>July</v>
      </c>
      <c r="D202" s="47">
        <f t="shared" si="16"/>
        <v>2024</v>
      </c>
      <c r="F202" s="47" t="str">
        <f t="shared" si="20"/>
        <v>July Friday</v>
      </c>
      <c r="G202" s="47">
        <f t="shared" si="17"/>
        <v>8800</v>
      </c>
      <c r="H202"/>
      <c r="I202"/>
      <c r="J202"/>
      <c r="K202"/>
      <c r="L202"/>
      <c r="M202"/>
      <c r="N202"/>
      <c r="O202"/>
      <c r="P202"/>
      <c r="Q202"/>
      <c r="R202"/>
      <c r="S202"/>
      <c r="T202"/>
    </row>
    <row r="203" spans="1:20" x14ac:dyDescent="0.25">
      <c r="A203" s="53">
        <v>45493</v>
      </c>
      <c r="B203" s="47" t="str">
        <f t="shared" si="18"/>
        <v>Saturday</v>
      </c>
      <c r="C203" s="47" t="str">
        <f t="shared" si="19"/>
        <v>July</v>
      </c>
      <c r="D203" s="47">
        <f t="shared" si="16"/>
        <v>2024</v>
      </c>
      <c r="F203" s="47" t="str">
        <f t="shared" si="20"/>
        <v>July Saturday</v>
      </c>
      <c r="G203" s="47">
        <f t="shared" si="17"/>
        <v>10400</v>
      </c>
      <c r="H203"/>
      <c r="I203"/>
      <c r="J203"/>
      <c r="K203"/>
      <c r="L203"/>
      <c r="M203"/>
      <c r="N203"/>
      <c r="O203"/>
      <c r="P203"/>
      <c r="Q203"/>
      <c r="R203"/>
      <c r="S203"/>
      <c r="T203"/>
    </row>
    <row r="204" spans="1:20" x14ac:dyDescent="0.25">
      <c r="A204" s="53">
        <v>45494</v>
      </c>
      <c r="B204" s="47" t="str">
        <f t="shared" si="18"/>
        <v>Sunday</v>
      </c>
      <c r="C204" s="47" t="str">
        <f t="shared" si="19"/>
        <v>July</v>
      </c>
      <c r="D204" s="47">
        <f t="shared" si="16"/>
        <v>2024</v>
      </c>
      <c r="F204" s="47" t="str">
        <f t="shared" si="20"/>
        <v>July Sunday</v>
      </c>
      <c r="G204" s="47">
        <f t="shared" si="17"/>
        <v>8800</v>
      </c>
      <c r="H204"/>
      <c r="I204"/>
      <c r="J204"/>
      <c r="K204"/>
      <c r="L204"/>
      <c r="M204"/>
      <c r="N204"/>
      <c r="O204"/>
      <c r="P204"/>
      <c r="Q204"/>
      <c r="R204"/>
      <c r="S204"/>
      <c r="T204"/>
    </row>
    <row r="205" spans="1:20" x14ac:dyDescent="0.25">
      <c r="A205" s="53">
        <v>45495</v>
      </c>
      <c r="B205" s="47" t="str">
        <f t="shared" si="18"/>
        <v>Monday</v>
      </c>
      <c r="C205" s="47" t="str">
        <f t="shared" si="19"/>
        <v>July</v>
      </c>
      <c r="D205" s="47">
        <f t="shared" si="16"/>
        <v>2024</v>
      </c>
      <c r="F205" s="47" t="str">
        <f t="shared" si="20"/>
        <v>July Monday</v>
      </c>
      <c r="G205" s="47">
        <f t="shared" si="17"/>
        <v>6900</v>
      </c>
      <c r="H205"/>
      <c r="I205"/>
      <c r="J205"/>
      <c r="K205"/>
      <c r="L205"/>
      <c r="M205"/>
      <c r="N205"/>
      <c r="O205"/>
      <c r="P205"/>
      <c r="Q205"/>
      <c r="R205"/>
      <c r="S205"/>
      <c r="T205"/>
    </row>
    <row r="206" spans="1:20" x14ac:dyDescent="0.25">
      <c r="A206" s="53">
        <v>45496</v>
      </c>
      <c r="B206" s="47" t="str">
        <f t="shared" si="18"/>
        <v>Tuesday</v>
      </c>
      <c r="C206" s="47" t="str">
        <f t="shared" si="19"/>
        <v>July</v>
      </c>
      <c r="D206" s="47">
        <f t="shared" ref="D206:D269" si="21">YEAR(A206)</f>
        <v>2024</v>
      </c>
      <c r="F206" s="47" t="str">
        <f t="shared" si="20"/>
        <v>July Tuesday</v>
      </c>
      <c r="G206" s="47">
        <f t="shared" si="17"/>
        <v>6900</v>
      </c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spans="1:20" x14ac:dyDescent="0.25">
      <c r="A207" s="53">
        <v>45497</v>
      </c>
      <c r="B207" s="47" t="str">
        <f t="shared" si="18"/>
        <v>Wednesday</v>
      </c>
      <c r="C207" s="47" t="str">
        <f t="shared" si="19"/>
        <v>July</v>
      </c>
      <c r="D207" s="47">
        <f t="shared" si="21"/>
        <v>2024</v>
      </c>
      <c r="F207" s="47" t="str">
        <f t="shared" si="20"/>
        <v>July Wednesday</v>
      </c>
      <c r="G207" s="47">
        <f t="shared" si="17"/>
        <v>6900</v>
      </c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1:20" x14ac:dyDescent="0.25">
      <c r="A208" s="53">
        <v>45498</v>
      </c>
      <c r="B208" s="47" t="str">
        <f t="shared" si="18"/>
        <v>Thursday</v>
      </c>
      <c r="C208" s="47" t="str">
        <f t="shared" si="19"/>
        <v>July</v>
      </c>
      <c r="D208" s="47">
        <f t="shared" si="21"/>
        <v>2024</v>
      </c>
      <c r="F208" s="47" t="str">
        <f t="shared" si="20"/>
        <v>July Thursday</v>
      </c>
      <c r="G208" s="47">
        <f t="shared" si="17"/>
        <v>7700</v>
      </c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spans="1:20" x14ac:dyDescent="0.25">
      <c r="A209" s="53">
        <v>45499</v>
      </c>
      <c r="B209" s="47" t="str">
        <f t="shared" si="18"/>
        <v>Friday</v>
      </c>
      <c r="C209" s="47" t="str">
        <f t="shared" si="19"/>
        <v>July</v>
      </c>
      <c r="D209" s="47">
        <f t="shared" si="21"/>
        <v>2024</v>
      </c>
      <c r="F209" s="47" t="str">
        <f t="shared" si="20"/>
        <v>July Friday</v>
      </c>
      <c r="G209" s="47">
        <f t="shared" si="17"/>
        <v>8800</v>
      </c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spans="1:20" x14ac:dyDescent="0.25">
      <c r="A210" s="53">
        <v>45500</v>
      </c>
      <c r="B210" s="47" t="str">
        <f t="shared" si="18"/>
        <v>Saturday</v>
      </c>
      <c r="C210" s="47" t="str">
        <f t="shared" si="19"/>
        <v>July</v>
      </c>
      <c r="D210" s="47">
        <f t="shared" si="21"/>
        <v>2024</v>
      </c>
      <c r="F210" s="47" t="str">
        <f t="shared" si="20"/>
        <v>July Saturday</v>
      </c>
      <c r="G210" s="47">
        <f t="shared" si="17"/>
        <v>10400</v>
      </c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spans="1:20" x14ac:dyDescent="0.25">
      <c r="A211" s="53">
        <v>45501</v>
      </c>
      <c r="B211" s="47" t="str">
        <f t="shared" si="18"/>
        <v>Sunday</v>
      </c>
      <c r="C211" s="47" t="str">
        <f t="shared" si="19"/>
        <v>July</v>
      </c>
      <c r="D211" s="47">
        <f t="shared" si="21"/>
        <v>2024</v>
      </c>
      <c r="F211" s="47" t="str">
        <f t="shared" si="20"/>
        <v>July Sunday</v>
      </c>
      <c r="G211" s="47">
        <f t="shared" si="17"/>
        <v>8800</v>
      </c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spans="1:20" x14ac:dyDescent="0.25">
      <c r="A212" s="53">
        <v>45502</v>
      </c>
      <c r="B212" s="47" t="str">
        <f t="shared" si="18"/>
        <v>Monday</v>
      </c>
      <c r="C212" s="47" t="str">
        <f t="shared" si="19"/>
        <v>July</v>
      </c>
      <c r="D212" s="47">
        <f t="shared" si="21"/>
        <v>2024</v>
      </c>
      <c r="F212" s="47" t="str">
        <f t="shared" si="20"/>
        <v>July Monday</v>
      </c>
      <c r="G212" s="47">
        <f t="shared" si="17"/>
        <v>6900</v>
      </c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spans="1:20" x14ac:dyDescent="0.25">
      <c r="A213" s="53">
        <v>45503</v>
      </c>
      <c r="B213" s="47" t="str">
        <f t="shared" si="18"/>
        <v>Tuesday</v>
      </c>
      <c r="C213" s="47" t="str">
        <f t="shared" si="19"/>
        <v>July</v>
      </c>
      <c r="D213" s="47">
        <f t="shared" si="21"/>
        <v>2024</v>
      </c>
      <c r="F213" s="47" t="str">
        <f t="shared" si="20"/>
        <v>July Tuesday</v>
      </c>
      <c r="G213" s="47">
        <f t="shared" si="17"/>
        <v>6900</v>
      </c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spans="1:20" x14ac:dyDescent="0.25">
      <c r="A214" s="53">
        <v>45504</v>
      </c>
      <c r="B214" s="47" t="str">
        <f t="shared" si="18"/>
        <v>Wednesday</v>
      </c>
      <c r="C214" s="47" t="str">
        <f t="shared" si="19"/>
        <v>July</v>
      </c>
      <c r="D214" s="47">
        <f t="shared" si="21"/>
        <v>2024</v>
      </c>
      <c r="F214" s="47" t="str">
        <f t="shared" si="20"/>
        <v>July Wednesday</v>
      </c>
      <c r="G214" s="47">
        <f t="shared" si="17"/>
        <v>6900</v>
      </c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spans="1:20" x14ac:dyDescent="0.25">
      <c r="A215" s="53">
        <v>45505</v>
      </c>
      <c r="B215" s="47" t="str">
        <f t="shared" si="18"/>
        <v>Thursday</v>
      </c>
      <c r="C215" s="47" t="str">
        <f t="shared" si="19"/>
        <v>August</v>
      </c>
      <c r="D215" s="47">
        <f t="shared" si="21"/>
        <v>2024</v>
      </c>
      <c r="F215" s="47" t="str">
        <f t="shared" si="20"/>
        <v>August Thursday</v>
      </c>
      <c r="G215" s="47">
        <f t="shared" si="17"/>
        <v>7700</v>
      </c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spans="1:20" x14ac:dyDescent="0.25">
      <c r="A216" s="53">
        <v>45506</v>
      </c>
      <c r="B216" s="47" t="str">
        <f t="shared" si="18"/>
        <v>Friday</v>
      </c>
      <c r="C216" s="47" t="str">
        <f t="shared" si="19"/>
        <v>August</v>
      </c>
      <c r="D216" s="47">
        <f t="shared" si="21"/>
        <v>2024</v>
      </c>
      <c r="F216" s="47" t="str">
        <f t="shared" si="20"/>
        <v>August Friday</v>
      </c>
      <c r="G216" s="47">
        <f t="shared" si="17"/>
        <v>8800</v>
      </c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spans="1:20" x14ac:dyDescent="0.25">
      <c r="A217" s="53">
        <v>45507</v>
      </c>
      <c r="B217" s="47" t="str">
        <f t="shared" si="18"/>
        <v>Saturday</v>
      </c>
      <c r="C217" s="47" t="str">
        <f t="shared" si="19"/>
        <v>August</v>
      </c>
      <c r="D217" s="47">
        <f t="shared" si="21"/>
        <v>2024</v>
      </c>
      <c r="F217" s="47" t="str">
        <f t="shared" si="20"/>
        <v>August Saturday</v>
      </c>
      <c r="G217" s="47">
        <f t="shared" si="17"/>
        <v>10400</v>
      </c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spans="1:20" x14ac:dyDescent="0.25">
      <c r="A218" s="53">
        <v>45508</v>
      </c>
      <c r="B218" s="47" t="str">
        <f t="shared" si="18"/>
        <v>Sunday</v>
      </c>
      <c r="C218" s="47" t="str">
        <f t="shared" si="19"/>
        <v>August</v>
      </c>
      <c r="D218" s="47">
        <f t="shared" si="21"/>
        <v>2024</v>
      </c>
      <c r="F218" s="47" t="str">
        <f t="shared" si="20"/>
        <v>August Sunday</v>
      </c>
      <c r="G218" s="47">
        <f t="shared" si="17"/>
        <v>8800</v>
      </c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spans="1:20" x14ac:dyDescent="0.25">
      <c r="A219" s="53">
        <v>45509</v>
      </c>
      <c r="B219" s="47" t="str">
        <f t="shared" si="18"/>
        <v>Monday</v>
      </c>
      <c r="C219" s="47" t="str">
        <f t="shared" si="19"/>
        <v>August</v>
      </c>
      <c r="D219" s="47">
        <f t="shared" si="21"/>
        <v>2024</v>
      </c>
      <c r="F219" s="47" t="str">
        <f t="shared" si="20"/>
        <v>August Monday</v>
      </c>
      <c r="G219" s="47">
        <f t="shared" si="17"/>
        <v>6900</v>
      </c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1:20" x14ac:dyDescent="0.25">
      <c r="A220" s="53">
        <v>45510</v>
      </c>
      <c r="B220" s="47" t="str">
        <f t="shared" si="18"/>
        <v>Tuesday</v>
      </c>
      <c r="C220" s="47" t="str">
        <f t="shared" si="19"/>
        <v>August</v>
      </c>
      <c r="D220" s="47">
        <f t="shared" si="21"/>
        <v>2024</v>
      </c>
      <c r="F220" s="47" t="str">
        <f t="shared" si="20"/>
        <v>August Tuesday</v>
      </c>
      <c r="G220" s="47">
        <f t="shared" si="17"/>
        <v>6900</v>
      </c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1:20" x14ac:dyDescent="0.25">
      <c r="A221" s="53">
        <v>45511</v>
      </c>
      <c r="B221" s="47" t="str">
        <f t="shared" si="18"/>
        <v>Wednesday</v>
      </c>
      <c r="C221" s="47" t="str">
        <f t="shared" si="19"/>
        <v>August</v>
      </c>
      <c r="D221" s="47">
        <f t="shared" si="21"/>
        <v>2024</v>
      </c>
      <c r="F221" s="47" t="str">
        <f t="shared" si="20"/>
        <v>August Wednesday</v>
      </c>
      <c r="G221" s="47">
        <f t="shared" si="17"/>
        <v>6900</v>
      </c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1:20" x14ac:dyDescent="0.25">
      <c r="A222" s="53">
        <v>45512</v>
      </c>
      <c r="B222" s="47" t="str">
        <f t="shared" si="18"/>
        <v>Thursday</v>
      </c>
      <c r="C222" s="47" t="str">
        <f t="shared" si="19"/>
        <v>August</v>
      </c>
      <c r="D222" s="47">
        <f t="shared" si="21"/>
        <v>2024</v>
      </c>
      <c r="F222" s="47" t="str">
        <f t="shared" si="20"/>
        <v>August Thursday</v>
      </c>
      <c r="G222" s="47">
        <f t="shared" si="17"/>
        <v>7700</v>
      </c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1:20" x14ac:dyDescent="0.25">
      <c r="A223" s="53">
        <v>45513</v>
      </c>
      <c r="B223" s="47" t="str">
        <f t="shared" si="18"/>
        <v>Friday</v>
      </c>
      <c r="C223" s="47" t="str">
        <f t="shared" si="19"/>
        <v>August</v>
      </c>
      <c r="D223" s="47">
        <f t="shared" si="21"/>
        <v>2024</v>
      </c>
      <c r="F223" s="47" t="str">
        <f t="shared" si="20"/>
        <v>August Friday</v>
      </c>
      <c r="G223" s="47">
        <f t="shared" si="17"/>
        <v>8800</v>
      </c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1:20" x14ac:dyDescent="0.25">
      <c r="A224" s="53">
        <v>45514</v>
      </c>
      <c r="B224" s="47" t="str">
        <f t="shared" si="18"/>
        <v>Saturday</v>
      </c>
      <c r="C224" s="47" t="str">
        <f t="shared" si="19"/>
        <v>August</v>
      </c>
      <c r="D224" s="47">
        <f t="shared" si="21"/>
        <v>2024</v>
      </c>
      <c r="F224" s="47" t="str">
        <f t="shared" si="20"/>
        <v>August Saturday</v>
      </c>
      <c r="G224" s="47">
        <f t="shared" si="17"/>
        <v>10400</v>
      </c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spans="1:20" x14ac:dyDescent="0.25">
      <c r="A225" s="53">
        <v>45515</v>
      </c>
      <c r="B225" s="47" t="str">
        <f t="shared" si="18"/>
        <v>Sunday</v>
      </c>
      <c r="C225" s="47" t="str">
        <f t="shared" si="19"/>
        <v>August</v>
      </c>
      <c r="D225" s="47">
        <f t="shared" si="21"/>
        <v>2024</v>
      </c>
      <c r="F225" s="47" t="str">
        <f t="shared" si="20"/>
        <v>August Sunday</v>
      </c>
      <c r="G225" s="47">
        <f t="shared" si="17"/>
        <v>8800</v>
      </c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spans="1:20" x14ac:dyDescent="0.25">
      <c r="A226" s="53">
        <v>45516</v>
      </c>
      <c r="B226" s="47" t="str">
        <f t="shared" si="18"/>
        <v>Monday</v>
      </c>
      <c r="C226" s="47" t="str">
        <f t="shared" si="19"/>
        <v>August</v>
      </c>
      <c r="D226" s="47">
        <f t="shared" si="21"/>
        <v>2024</v>
      </c>
      <c r="F226" s="47" t="str">
        <f t="shared" si="20"/>
        <v>August Monday</v>
      </c>
      <c r="G226" s="47">
        <f t="shared" si="17"/>
        <v>6900</v>
      </c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spans="1:20" x14ac:dyDescent="0.25">
      <c r="A227" s="53">
        <v>45517</v>
      </c>
      <c r="B227" s="47" t="str">
        <f t="shared" si="18"/>
        <v>Tuesday</v>
      </c>
      <c r="C227" s="47" t="str">
        <f t="shared" si="19"/>
        <v>August</v>
      </c>
      <c r="D227" s="47">
        <f t="shared" si="21"/>
        <v>2024</v>
      </c>
      <c r="F227" s="47" t="str">
        <f t="shared" si="20"/>
        <v>August Tuesday</v>
      </c>
      <c r="G227" s="47">
        <f t="shared" si="17"/>
        <v>6900</v>
      </c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spans="1:20" x14ac:dyDescent="0.25">
      <c r="A228" s="53">
        <v>45518</v>
      </c>
      <c r="B228" s="47" t="str">
        <f t="shared" si="18"/>
        <v>Wednesday</v>
      </c>
      <c r="C228" s="47" t="str">
        <f t="shared" si="19"/>
        <v>August</v>
      </c>
      <c r="D228" s="47">
        <f t="shared" si="21"/>
        <v>2024</v>
      </c>
      <c r="F228" s="47" t="str">
        <f t="shared" si="20"/>
        <v>August Wednesday</v>
      </c>
      <c r="G228" s="47">
        <f t="shared" si="17"/>
        <v>6900</v>
      </c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spans="1:20" x14ac:dyDescent="0.25">
      <c r="A229" s="53">
        <v>45519</v>
      </c>
      <c r="B229" s="47" t="str">
        <f t="shared" si="18"/>
        <v>Thursday</v>
      </c>
      <c r="C229" s="47" t="str">
        <f t="shared" si="19"/>
        <v>August</v>
      </c>
      <c r="D229" s="47">
        <f t="shared" si="21"/>
        <v>2024</v>
      </c>
      <c r="F229" s="47" t="str">
        <f t="shared" si="20"/>
        <v>August Thursday</v>
      </c>
      <c r="G229" s="47">
        <f t="shared" si="17"/>
        <v>7700</v>
      </c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spans="1:20" x14ac:dyDescent="0.25">
      <c r="A230" s="53">
        <v>45520</v>
      </c>
      <c r="B230" s="47" t="str">
        <f t="shared" si="18"/>
        <v>Friday</v>
      </c>
      <c r="C230" s="47" t="str">
        <f t="shared" si="19"/>
        <v>August</v>
      </c>
      <c r="D230" s="47">
        <f t="shared" si="21"/>
        <v>2024</v>
      </c>
      <c r="F230" s="47" t="str">
        <f t="shared" si="20"/>
        <v>August Friday</v>
      </c>
      <c r="G230" s="47">
        <f t="shared" si="17"/>
        <v>8800</v>
      </c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spans="1:20" x14ac:dyDescent="0.25">
      <c r="A231" s="53">
        <v>45521</v>
      </c>
      <c r="B231" s="47" t="str">
        <f t="shared" si="18"/>
        <v>Saturday</v>
      </c>
      <c r="C231" s="47" t="str">
        <f t="shared" si="19"/>
        <v>August</v>
      </c>
      <c r="D231" s="47">
        <f t="shared" si="21"/>
        <v>2024</v>
      </c>
      <c r="F231" s="47" t="str">
        <f t="shared" si="20"/>
        <v>August Saturday</v>
      </c>
      <c r="G231" s="47">
        <f t="shared" si="17"/>
        <v>10400</v>
      </c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spans="1:20" x14ac:dyDescent="0.25">
      <c r="A232" s="53">
        <v>45522</v>
      </c>
      <c r="B232" s="47" t="str">
        <f t="shared" si="18"/>
        <v>Sunday</v>
      </c>
      <c r="C232" s="47" t="str">
        <f t="shared" si="19"/>
        <v>August</v>
      </c>
      <c r="D232" s="47">
        <f t="shared" si="21"/>
        <v>2024</v>
      </c>
      <c r="F232" s="47" t="str">
        <f t="shared" si="20"/>
        <v>August Sunday</v>
      </c>
      <c r="G232" s="47">
        <f t="shared" si="17"/>
        <v>8800</v>
      </c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spans="1:20" x14ac:dyDescent="0.25">
      <c r="A233" s="53">
        <v>45523</v>
      </c>
      <c r="B233" s="47" t="str">
        <f t="shared" si="18"/>
        <v>Monday</v>
      </c>
      <c r="C233" s="47" t="str">
        <f t="shared" si="19"/>
        <v>August</v>
      </c>
      <c r="D233" s="47">
        <f t="shared" si="21"/>
        <v>2024</v>
      </c>
      <c r="F233" s="47" t="str">
        <f t="shared" si="20"/>
        <v>August Monday</v>
      </c>
      <c r="G233" s="47">
        <f t="shared" ref="G233:G296" si="22">IF(E233="BH plus",VLOOKUP(F233,$V$2:$W$85,2,FALSE)+$N$13,VLOOKUP(F233,$V$2:$W$85,2,FALSE))</f>
        <v>6900</v>
      </c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spans="1:20" x14ac:dyDescent="0.25">
      <c r="A234" s="53">
        <v>45524</v>
      </c>
      <c r="B234" s="47" t="str">
        <f t="shared" si="18"/>
        <v>Tuesday</v>
      </c>
      <c r="C234" s="47" t="str">
        <f t="shared" si="19"/>
        <v>August</v>
      </c>
      <c r="D234" s="47">
        <f t="shared" si="21"/>
        <v>2024</v>
      </c>
      <c r="F234" s="47" t="str">
        <f t="shared" si="20"/>
        <v>August Tuesday</v>
      </c>
      <c r="G234" s="47">
        <f t="shared" si="22"/>
        <v>6900</v>
      </c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spans="1:20" x14ac:dyDescent="0.25">
      <c r="A235" s="53">
        <v>45525</v>
      </c>
      <c r="B235" s="47" t="str">
        <f t="shared" si="18"/>
        <v>Wednesday</v>
      </c>
      <c r="C235" s="47" t="str">
        <f t="shared" si="19"/>
        <v>August</v>
      </c>
      <c r="D235" s="47">
        <f t="shared" si="21"/>
        <v>2024</v>
      </c>
      <c r="F235" s="47" t="str">
        <f t="shared" si="20"/>
        <v>August Wednesday</v>
      </c>
      <c r="G235" s="47">
        <f t="shared" si="22"/>
        <v>6900</v>
      </c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spans="1:20" x14ac:dyDescent="0.25">
      <c r="A236" s="53">
        <v>45526</v>
      </c>
      <c r="B236" s="47" t="str">
        <f t="shared" si="18"/>
        <v>Thursday</v>
      </c>
      <c r="C236" s="47" t="str">
        <f t="shared" si="19"/>
        <v>August</v>
      </c>
      <c r="D236" s="47">
        <f t="shared" si="21"/>
        <v>2024</v>
      </c>
      <c r="F236" s="47" t="str">
        <f t="shared" si="20"/>
        <v>August Thursday</v>
      </c>
      <c r="G236" s="47">
        <f t="shared" si="22"/>
        <v>7700</v>
      </c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spans="1:20" x14ac:dyDescent="0.25">
      <c r="A237" s="53">
        <v>45527</v>
      </c>
      <c r="B237" s="47" t="str">
        <f t="shared" si="18"/>
        <v>Friday</v>
      </c>
      <c r="C237" s="47" t="str">
        <f t="shared" si="19"/>
        <v>August</v>
      </c>
      <c r="D237" s="47">
        <f t="shared" si="21"/>
        <v>2024</v>
      </c>
      <c r="F237" s="47" t="str">
        <f t="shared" si="20"/>
        <v>August Friday</v>
      </c>
      <c r="G237" s="47">
        <f t="shared" si="22"/>
        <v>8800</v>
      </c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spans="1:20" x14ac:dyDescent="0.25">
      <c r="A238" s="53">
        <v>45528</v>
      </c>
      <c r="B238" s="47" t="str">
        <f t="shared" si="18"/>
        <v>Saturday</v>
      </c>
      <c r="C238" s="47" t="str">
        <f t="shared" si="19"/>
        <v>August</v>
      </c>
      <c r="D238" s="47">
        <f t="shared" si="21"/>
        <v>2024</v>
      </c>
      <c r="F238" s="47" t="str">
        <f t="shared" si="20"/>
        <v>August Saturday</v>
      </c>
      <c r="G238" s="47">
        <f t="shared" si="22"/>
        <v>10400</v>
      </c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spans="1:20" x14ac:dyDescent="0.25">
      <c r="A239" s="53">
        <v>45529</v>
      </c>
      <c r="B239" s="47" t="str">
        <f t="shared" si="18"/>
        <v>Sunday</v>
      </c>
      <c r="C239" s="47" t="str">
        <f t="shared" si="19"/>
        <v>August</v>
      </c>
      <c r="D239" s="47">
        <f t="shared" si="21"/>
        <v>2024</v>
      </c>
      <c r="E239" s="49" t="s">
        <v>37</v>
      </c>
      <c r="F239" s="47" t="str">
        <f t="shared" si="20"/>
        <v>August Saturday</v>
      </c>
      <c r="G239" s="47">
        <f t="shared" si="22"/>
        <v>10400</v>
      </c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1:20" x14ac:dyDescent="0.25">
      <c r="A240" s="53">
        <v>45530</v>
      </c>
      <c r="B240" s="47" t="str">
        <f t="shared" si="18"/>
        <v>Monday</v>
      </c>
      <c r="C240" s="47" t="str">
        <f t="shared" si="19"/>
        <v>August</v>
      </c>
      <c r="D240" s="47">
        <f t="shared" si="21"/>
        <v>2024</v>
      </c>
      <c r="E240" s="49" t="s">
        <v>37</v>
      </c>
      <c r="F240" s="47" t="str">
        <f t="shared" si="20"/>
        <v>August Sunday</v>
      </c>
      <c r="G240" s="47">
        <f t="shared" si="22"/>
        <v>8800</v>
      </c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1:20" x14ac:dyDescent="0.25">
      <c r="A241" s="53">
        <v>45531</v>
      </c>
      <c r="B241" s="47" t="str">
        <f t="shared" si="18"/>
        <v>Tuesday</v>
      </c>
      <c r="C241" s="47" t="str">
        <f t="shared" si="19"/>
        <v>August</v>
      </c>
      <c r="D241" s="47">
        <f t="shared" si="21"/>
        <v>2024</v>
      </c>
      <c r="F241" s="47" t="str">
        <f t="shared" si="20"/>
        <v>August Tuesday</v>
      </c>
      <c r="G241" s="47">
        <f t="shared" si="22"/>
        <v>6900</v>
      </c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1:20" x14ac:dyDescent="0.25">
      <c r="A242" s="53">
        <v>45532</v>
      </c>
      <c r="B242" s="47" t="str">
        <f t="shared" si="18"/>
        <v>Wednesday</v>
      </c>
      <c r="C242" s="47" t="str">
        <f t="shared" si="19"/>
        <v>August</v>
      </c>
      <c r="D242" s="47">
        <f t="shared" si="21"/>
        <v>2024</v>
      </c>
      <c r="F242" s="47" t="str">
        <f t="shared" si="20"/>
        <v>August Wednesday</v>
      </c>
      <c r="G242" s="47">
        <f t="shared" si="22"/>
        <v>6900</v>
      </c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1:20" x14ac:dyDescent="0.25">
      <c r="A243" s="53">
        <v>45533</v>
      </c>
      <c r="B243" s="47" t="str">
        <f t="shared" si="18"/>
        <v>Thursday</v>
      </c>
      <c r="C243" s="47" t="str">
        <f t="shared" si="19"/>
        <v>August</v>
      </c>
      <c r="D243" s="47">
        <f t="shared" si="21"/>
        <v>2024</v>
      </c>
      <c r="F243" s="47" t="str">
        <f t="shared" si="20"/>
        <v>August Thursday</v>
      </c>
      <c r="G243" s="47">
        <f t="shared" si="22"/>
        <v>7700</v>
      </c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1:20" x14ac:dyDescent="0.25">
      <c r="A244" s="53">
        <v>45534</v>
      </c>
      <c r="B244" s="47" t="str">
        <f t="shared" si="18"/>
        <v>Friday</v>
      </c>
      <c r="C244" s="47" t="str">
        <f t="shared" si="19"/>
        <v>August</v>
      </c>
      <c r="D244" s="47">
        <f t="shared" si="21"/>
        <v>2024</v>
      </c>
      <c r="F244" s="47" t="str">
        <f t="shared" si="20"/>
        <v>August Friday</v>
      </c>
      <c r="G244" s="47">
        <f t="shared" si="22"/>
        <v>8800</v>
      </c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1:20" x14ac:dyDescent="0.25">
      <c r="A245" s="53">
        <v>45535</v>
      </c>
      <c r="B245" s="47" t="str">
        <f t="shared" si="18"/>
        <v>Saturday</v>
      </c>
      <c r="C245" s="47" t="str">
        <f t="shared" si="19"/>
        <v>August</v>
      </c>
      <c r="D245" s="47">
        <f t="shared" si="21"/>
        <v>2024</v>
      </c>
      <c r="F245" s="47" t="str">
        <f t="shared" si="20"/>
        <v>August Saturday</v>
      </c>
      <c r="G245" s="47">
        <f t="shared" si="22"/>
        <v>10400</v>
      </c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1:20" x14ac:dyDescent="0.25">
      <c r="A246" s="53">
        <v>45536</v>
      </c>
      <c r="B246" s="47" t="str">
        <f t="shared" si="18"/>
        <v>Sunday</v>
      </c>
      <c r="C246" s="47" t="str">
        <f t="shared" si="19"/>
        <v>September</v>
      </c>
      <c r="D246" s="47">
        <f t="shared" si="21"/>
        <v>2024</v>
      </c>
      <c r="F246" s="47" t="str">
        <f t="shared" si="20"/>
        <v>September Sunday</v>
      </c>
      <c r="G246" s="47">
        <f t="shared" si="22"/>
        <v>7400</v>
      </c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1:20" x14ac:dyDescent="0.25">
      <c r="A247" s="53">
        <v>45537</v>
      </c>
      <c r="B247" s="47" t="str">
        <f t="shared" si="18"/>
        <v>Monday</v>
      </c>
      <c r="C247" s="47" t="str">
        <f t="shared" si="19"/>
        <v>September</v>
      </c>
      <c r="D247" s="47">
        <f t="shared" si="21"/>
        <v>2024</v>
      </c>
      <c r="F247" s="47" t="str">
        <f t="shared" si="20"/>
        <v>September Monday</v>
      </c>
      <c r="G247" s="47">
        <f t="shared" si="22"/>
        <v>5700</v>
      </c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1:20" x14ac:dyDescent="0.25">
      <c r="A248" s="53">
        <v>45538</v>
      </c>
      <c r="B248" s="47" t="str">
        <f t="shared" si="18"/>
        <v>Tuesday</v>
      </c>
      <c r="C248" s="47" t="str">
        <f t="shared" si="19"/>
        <v>September</v>
      </c>
      <c r="D248" s="47">
        <f t="shared" si="21"/>
        <v>2024</v>
      </c>
      <c r="F248" s="47" t="str">
        <f t="shared" si="20"/>
        <v>September Tuesday</v>
      </c>
      <c r="G248" s="47">
        <f t="shared" si="22"/>
        <v>5700</v>
      </c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1:20" x14ac:dyDescent="0.25">
      <c r="A249" s="53">
        <v>45539</v>
      </c>
      <c r="B249" s="47" t="str">
        <f t="shared" si="18"/>
        <v>Wednesday</v>
      </c>
      <c r="C249" s="47" t="str">
        <f t="shared" si="19"/>
        <v>September</v>
      </c>
      <c r="D249" s="47">
        <f t="shared" si="21"/>
        <v>2024</v>
      </c>
      <c r="F249" s="47" t="str">
        <f t="shared" si="20"/>
        <v>September Wednesday</v>
      </c>
      <c r="G249" s="47">
        <f t="shared" si="22"/>
        <v>5700</v>
      </c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1:20" x14ac:dyDescent="0.25">
      <c r="A250" s="53">
        <v>45540</v>
      </c>
      <c r="B250" s="47" t="str">
        <f t="shared" si="18"/>
        <v>Thursday</v>
      </c>
      <c r="C250" s="47" t="str">
        <f t="shared" si="19"/>
        <v>September</v>
      </c>
      <c r="D250" s="47">
        <f t="shared" si="21"/>
        <v>2024</v>
      </c>
      <c r="F250" s="47" t="str">
        <f t="shared" si="20"/>
        <v>September Thursday</v>
      </c>
      <c r="G250" s="47">
        <f t="shared" si="22"/>
        <v>6300</v>
      </c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1:20" x14ac:dyDescent="0.25">
      <c r="A251" s="53">
        <v>45541</v>
      </c>
      <c r="B251" s="47" t="str">
        <f t="shared" si="18"/>
        <v>Friday</v>
      </c>
      <c r="C251" s="47" t="str">
        <f t="shared" si="19"/>
        <v>September</v>
      </c>
      <c r="D251" s="47">
        <f t="shared" si="21"/>
        <v>2024</v>
      </c>
      <c r="F251" s="47" t="str">
        <f t="shared" si="20"/>
        <v>September Friday</v>
      </c>
      <c r="G251" s="47">
        <f t="shared" si="22"/>
        <v>7400</v>
      </c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1:20" x14ac:dyDescent="0.25">
      <c r="A252" s="53">
        <v>45542</v>
      </c>
      <c r="B252" s="47" t="str">
        <f t="shared" ref="B252:B315" si="23">LOOKUP(WEEKDAY(A252),$M$3:$N$9)</f>
        <v>Saturday</v>
      </c>
      <c r="C252" s="47" t="str">
        <f t="shared" ref="C252:C315" si="24">LOOKUP(MONTH(A252),$P$3:$Q$14)</f>
        <v>September</v>
      </c>
      <c r="D252" s="47">
        <f t="shared" si="21"/>
        <v>2024</v>
      </c>
      <c r="F252" s="47" t="str">
        <f t="shared" si="20"/>
        <v>September Saturday</v>
      </c>
      <c r="G252" s="47">
        <f t="shared" si="22"/>
        <v>8700</v>
      </c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1:20" x14ac:dyDescent="0.25">
      <c r="A253" s="53">
        <v>45543</v>
      </c>
      <c r="B253" s="47" t="str">
        <f t="shared" si="23"/>
        <v>Sunday</v>
      </c>
      <c r="C253" s="47" t="str">
        <f t="shared" si="24"/>
        <v>September</v>
      </c>
      <c r="D253" s="47">
        <f t="shared" si="21"/>
        <v>2024</v>
      </c>
      <c r="F253" s="47" t="str">
        <f t="shared" si="20"/>
        <v>September Sunday</v>
      </c>
      <c r="G253" s="47">
        <f t="shared" si="22"/>
        <v>7400</v>
      </c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1:20" x14ac:dyDescent="0.25">
      <c r="A254" s="53">
        <v>45544</v>
      </c>
      <c r="B254" s="47" t="str">
        <f t="shared" si="23"/>
        <v>Monday</v>
      </c>
      <c r="C254" s="47" t="str">
        <f t="shared" si="24"/>
        <v>September</v>
      </c>
      <c r="D254" s="47">
        <f t="shared" si="21"/>
        <v>2024</v>
      </c>
      <c r="F254" s="47" t="str">
        <f t="shared" si="20"/>
        <v>September Monday</v>
      </c>
      <c r="G254" s="47">
        <f t="shared" si="22"/>
        <v>5700</v>
      </c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1:20" x14ac:dyDescent="0.25">
      <c r="A255" s="53">
        <v>45545</v>
      </c>
      <c r="B255" s="47" t="str">
        <f t="shared" si="23"/>
        <v>Tuesday</v>
      </c>
      <c r="C255" s="47" t="str">
        <f t="shared" si="24"/>
        <v>September</v>
      </c>
      <c r="D255" s="47">
        <f t="shared" si="21"/>
        <v>2024</v>
      </c>
      <c r="F255" s="47" t="str">
        <f t="shared" si="20"/>
        <v>September Tuesday</v>
      </c>
      <c r="G255" s="47">
        <f t="shared" si="22"/>
        <v>5700</v>
      </c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1:20" x14ac:dyDescent="0.25">
      <c r="A256" s="53">
        <v>45546</v>
      </c>
      <c r="B256" s="47" t="str">
        <f t="shared" si="23"/>
        <v>Wednesday</v>
      </c>
      <c r="C256" s="47" t="str">
        <f t="shared" si="24"/>
        <v>September</v>
      </c>
      <c r="D256" s="47">
        <f t="shared" si="21"/>
        <v>2024</v>
      </c>
      <c r="F256" s="47" t="str">
        <f t="shared" si="20"/>
        <v>September Wednesday</v>
      </c>
      <c r="G256" s="47">
        <f t="shared" si="22"/>
        <v>5700</v>
      </c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spans="1:20" x14ac:dyDescent="0.25">
      <c r="A257" s="53">
        <v>45547</v>
      </c>
      <c r="B257" s="47" t="str">
        <f t="shared" si="23"/>
        <v>Thursday</v>
      </c>
      <c r="C257" s="47" t="str">
        <f t="shared" si="24"/>
        <v>September</v>
      </c>
      <c r="D257" s="47">
        <f t="shared" si="21"/>
        <v>2024</v>
      </c>
      <c r="F257" s="47" t="str">
        <f t="shared" si="20"/>
        <v>September Thursday</v>
      </c>
      <c r="G257" s="47">
        <f t="shared" si="22"/>
        <v>6300</v>
      </c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spans="1:20" x14ac:dyDescent="0.25">
      <c r="A258" s="53">
        <v>45548</v>
      </c>
      <c r="B258" s="47" t="str">
        <f t="shared" si="23"/>
        <v>Friday</v>
      </c>
      <c r="C258" s="47" t="str">
        <f t="shared" si="24"/>
        <v>September</v>
      </c>
      <c r="D258" s="47">
        <f t="shared" si="21"/>
        <v>2024</v>
      </c>
      <c r="F258" s="47" t="str">
        <f t="shared" si="20"/>
        <v>September Friday</v>
      </c>
      <c r="G258" s="47">
        <f t="shared" si="22"/>
        <v>7400</v>
      </c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spans="1:20" x14ac:dyDescent="0.25">
      <c r="A259" s="53">
        <v>45549</v>
      </c>
      <c r="B259" s="47" t="str">
        <f t="shared" si="23"/>
        <v>Saturday</v>
      </c>
      <c r="C259" s="47" t="str">
        <f t="shared" si="24"/>
        <v>September</v>
      </c>
      <c r="D259" s="47">
        <f t="shared" si="21"/>
        <v>2024</v>
      </c>
      <c r="F259" s="47" t="str">
        <f t="shared" si="20"/>
        <v>September Saturday</v>
      </c>
      <c r="G259" s="47">
        <f t="shared" si="22"/>
        <v>8700</v>
      </c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spans="1:20" x14ac:dyDescent="0.25">
      <c r="A260" s="53">
        <v>45550</v>
      </c>
      <c r="B260" s="47" t="str">
        <f t="shared" si="23"/>
        <v>Sunday</v>
      </c>
      <c r="C260" s="47" t="str">
        <f t="shared" si="24"/>
        <v>September</v>
      </c>
      <c r="D260" s="47">
        <f t="shared" si="21"/>
        <v>2024</v>
      </c>
      <c r="F260" s="47" t="str">
        <f t="shared" si="20"/>
        <v>September Sunday</v>
      </c>
      <c r="G260" s="47">
        <f t="shared" si="22"/>
        <v>7400</v>
      </c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spans="1:20" x14ac:dyDescent="0.25">
      <c r="A261" s="53">
        <v>45551</v>
      </c>
      <c r="B261" s="47" t="str">
        <f t="shared" si="23"/>
        <v>Monday</v>
      </c>
      <c r="C261" s="47" t="str">
        <f t="shared" si="24"/>
        <v>September</v>
      </c>
      <c r="D261" s="47">
        <f t="shared" si="21"/>
        <v>2024</v>
      </c>
      <c r="F261" s="47" t="str">
        <f t="shared" si="20"/>
        <v>September Monday</v>
      </c>
      <c r="G261" s="47">
        <f t="shared" si="22"/>
        <v>5700</v>
      </c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spans="1:20" x14ac:dyDescent="0.25">
      <c r="A262" s="53">
        <v>45552</v>
      </c>
      <c r="B262" s="47" t="str">
        <f t="shared" si="23"/>
        <v>Tuesday</v>
      </c>
      <c r="C262" s="47" t="str">
        <f t="shared" si="24"/>
        <v>September</v>
      </c>
      <c r="D262" s="47">
        <f t="shared" si="21"/>
        <v>2024</v>
      </c>
      <c r="F262" s="47" t="str">
        <f t="shared" si="20"/>
        <v>September Tuesday</v>
      </c>
      <c r="G262" s="47">
        <f t="shared" si="22"/>
        <v>5700</v>
      </c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spans="1:20" x14ac:dyDescent="0.25">
      <c r="A263" s="53">
        <v>45553</v>
      </c>
      <c r="B263" s="47" t="str">
        <f t="shared" si="23"/>
        <v>Wednesday</v>
      </c>
      <c r="C263" s="47" t="str">
        <f t="shared" si="24"/>
        <v>September</v>
      </c>
      <c r="D263" s="47">
        <f t="shared" si="21"/>
        <v>2024</v>
      </c>
      <c r="F263" s="47" t="str">
        <f t="shared" si="20"/>
        <v>September Wednesday</v>
      </c>
      <c r="G263" s="47">
        <f t="shared" si="22"/>
        <v>5700</v>
      </c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spans="1:20" x14ac:dyDescent="0.25">
      <c r="A264" s="53">
        <v>45554</v>
      </c>
      <c r="B264" s="47" t="str">
        <f t="shared" si="23"/>
        <v>Thursday</v>
      </c>
      <c r="C264" s="47" t="str">
        <f t="shared" si="24"/>
        <v>September</v>
      </c>
      <c r="D264" s="47">
        <f t="shared" si="21"/>
        <v>2024</v>
      </c>
      <c r="F264" s="47" t="str">
        <f t="shared" ref="F264:F327" si="25">IF(E264="XMAS","December Saturday",IF(E264="BH",IF(B264="Monday",CONCATENATE(C264," ","Sunday"),CONCATENATE(C264," ","Saturday")),IF(E264="BH Plus",CONCATENATE(C264," ","Saturday"),CONCATENATE(C264," ",B264))))</f>
        <v>September Thursday</v>
      </c>
      <c r="G264" s="47">
        <f t="shared" si="22"/>
        <v>6300</v>
      </c>
      <c r="H264"/>
      <c r="I264"/>
      <c r="J264"/>
      <c r="K264"/>
      <c r="L264"/>
      <c r="M264"/>
      <c r="N264"/>
      <c r="O264"/>
      <c r="P264"/>
      <c r="Q264"/>
      <c r="R264"/>
      <c r="S264"/>
      <c r="T264"/>
    </row>
    <row r="265" spans="1:20" x14ac:dyDescent="0.25">
      <c r="A265" s="53">
        <v>45555</v>
      </c>
      <c r="B265" s="47" t="str">
        <f t="shared" si="23"/>
        <v>Friday</v>
      </c>
      <c r="C265" s="47" t="str">
        <f t="shared" si="24"/>
        <v>September</v>
      </c>
      <c r="D265" s="47">
        <f t="shared" si="21"/>
        <v>2024</v>
      </c>
      <c r="F265" s="47" t="str">
        <f t="shared" si="25"/>
        <v>September Friday</v>
      </c>
      <c r="G265" s="47">
        <f t="shared" si="22"/>
        <v>7400</v>
      </c>
      <c r="H265"/>
      <c r="I265"/>
      <c r="J265"/>
      <c r="K265"/>
      <c r="L265"/>
      <c r="M265"/>
      <c r="N265"/>
      <c r="O265"/>
      <c r="P265"/>
      <c r="Q265"/>
      <c r="R265"/>
      <c r="S265"/>
      <c r="T265"/>
    </row>
    <row r="266" spans="1:20" x14ac:dyDescent="0.25">
      <c r="A266" s="53">
        <v>45556</v>
      </c>
      <c r="B266" s="47" t="str">
        <f t="shared" si="23"/>
        <v>Saturday</v>
      </c>
      <c r="C266" s="47" t="str">
        <f t="shared" si="24"/>
        <v>September</v>
      </c>
      <c r="D266" s="47">
        <f t="shared" si="21"/>
        <v>2024</v>
      </c>
      <c r="F266" s="47" t="str">
        <f t="shared" si="25"/>
        <v>September Saturday</v>
      </c>
      <c r="G266" s="47">
        <f t="shared" si="22"/>
        <v>8700</v>
      </c>
      <c r="H266"/>
      <c r="I266"/>
      <c r="J266"/>
      <c r="K266"/>
      <c r="L266"/>
      <c r="M266"/>
      <c r="N266"/>
      <c r="O266"/>
      <c r="P266"/>
      <c r="Q266"/>
      <c r="R266"/>
      <c r="S266"/>
      <c r="T266"/>
    </row>
    <row r="267" spans="1:20" x14ac:dyDescent="0.25">
      <c r="A267" s="53">
        <v>45557</v>
      </c>
      <c r="B267" s="47" t="str">
        <f t="shared" si="23"/>
        <v>Sunday</v>
      </c>
      <c r="C267" s="47" t="str">
        <f t="shared" si="24"/>
        <v>September</v>
      </c>
      <c r="D267" s="47">
        <f t="shared" si="21"/>
        <v>2024</v>
      </c>
      <c r="F267" s="47" t="str">
        <f t="shared" si="25"/>
        <v>September Sunday</v>
      </c>
      <c r="G267" s="47">
        <f t="shared" si="22"/>
        <v>7400</v>
      </c>
      <c r="H267"/>
      <c r="I267"/>
      <c r="J267"/>
      <c r="K267"/>
      <c r="L267"/>
      <c r="M267"/>
      <c r="N267"/>
      <c r="O267"/>
      <c r="P267"/>
      <c r="Q267"/>
      <c r="R267"/>
      <c r="S267"/>
      <c r="T267"/>
    </row>
    <row r="268" spans="1:20" x14ac:dyDescent="0.25">
      <c r="A268" s="53">
        <v>45558</v>
      </c>
      <c r="B268" s="47" t="str">
        <f t="shared" si="23"/>
        <v>Monday</v>
      </c>
      <c r="C268" s="47" t="str">
        <f t="shared" si="24"/>
        <v>September</v>
      </c>
      <c r="D268" s="47">
        <f t="shared" si="21"/>
        <v>2024</v>
      </c>
      <c r="F268" s="47" t="str">
        <f t="shared" si="25"/>
        <v>September Monday</v>
      </c>
      <c r="G268" s="47">
        <f t="shared" si="22"/>
        <v>5700</v>
      </c>
      <c r="H268"/>
      <c r="I268"/>
      <c r="J268"/>
      <c r="K268"/>
      <c r="L268"/>
      <c r="M268"/>
      <c r="N268"/>
      <c r="O268"/>
      <c r="P268"/>
      <c r="Q268"/>
      <c r="R268"/>
      <c r="S268"/>
      <c r="T268"/>
    </row>
    <row r="269" spans="1:20" x14ac:dyDescent="0.25">
      <c r="A269" s="53">
        <v>45559</v>
      </c>
      <c r="B269" s="47" t="str">
        <f t="shared" si="23"/>
        <v>Tuesday</v>
      </c>
      <c r="C269" s="47" t="str">
        <f t="shared" si="24"/>
        <v>September</v>
      </c>
      <c r="D269" s="47">
        <f t="shared" si="21"/>
        <v>2024</v>
      </c>
      <c r="F269" s="47" t="str">
        <f t="shared" si="25"/>
        <v>September Tuesday</v>
      </c>
      <c r="G269" s="47">
        <f t="shared" si="22"/>
        <v>5700</v>
      </c>
      <c r="H269"/>
      <c r="I269"/>
      <c r="J269"/>
      <c r="K269"/>
      <c r="L269"/>
      <c r="M269"/>
      <c r="N269"/>
      <c r="O269"/>
      <c r="P269"/>
      <c r="Q269"/>
      <c r="R269"/>
      <c r="S269"/>
      <c r="T269"/>
    </row>
    <row r="270" spans="1:20" x14ac:dyDescent="0.25">
      <c r="A270" s="53">
        <v>45560</v>
      </c>
      <c r="B270" s="47" t="str">
        <f t="shared" si="23"/>
        <v>Wednesday</v>
      </c>
      <c r="C270" s="47" t="str">
        <f t="shared" si="24"/>
        <v>September</v>
      </c>
      <c r="D270" s="47">
        <f t="shared" ref="D270:D333" si="26">YEAR(A270)</f>
        <v>2024</v>
      </c>
      <c r="F270" s="47" t="str">
        <f t="shared" si="25"/>
        <v>September Wednesday</v>
      </c>
      <c r="G270" s="47">
        <f t="shared" si="22"/>
        <v>5700</v>
      </c>
      <c r="H270"/>
      <c r="I270"/>
      <c r="J270"/>
      <c r="K270"/>
      <c r="L270"/>
      <c r="M270"/>
      <c r="N270"/>
      <c r="O270"/>
      <c r="P270"/>
      <c r="Q270"/>
      <c r="R270"/>
      <c r="S270"/>
      <c r="T270"/>
    </row>
    <row r="271" spans="1:20" x14ac:dyDescent="0.25">
      <c r="A271" s="53">
        <v>45561</v>
      </c>
      <c r="B271" s="47" t="str">
        <f t="shared" si="23"/>
        <v>Thursday</v>
      </c>
      <c r="C271" s="47" t="str">
        <f t="shared" si="24"/>
        <v>September</v>
      </c>
      <c r="D271" s="47">
        <f t="shared" si="26"/>
        <v>2024</v>
      </c>
      <c r="F271" s="47" t="str">
        <f t="shared" si="25"/>
        <v>September Thursday</v>
      </c>
      <c r="G271" s="47">
        <f t="shared" si="22"/>
        <v>6300</v>
      </c>
      <c r="H271"/>
      <c r="I271"/>
      <c r="J271"/>
      <c r="K271"/>
      <c r="L271"/>
      <c r="M271"/>
      <c r="N271"/>
      <c r="O271"/>
      <c r="P271"/>
      <c r="Q271"/>
      <c r="R271"/>
      <c r="S271"/>
      <c r="T271"/>
    </row>
    <row r="272" spans="1:20" x14ac:dyDescent="0.25">
      <c r="A272" s="53">
        <v>45562</v>
      </c>
      <c r="B272" s="47" t="str">
        <f t="shared" si="23"/>
        <v>Friday</v>
      </c>
      <c r="C272" s="47" t="str">
        <f t="shared" si="24"/>
        <v>September</v>
      </c>
      <c r="D272" s="47">
        <f t="shared" si="26"/>
        <v>2024</v>
      </c>
      <c r="F272" s="47" t="str">
        <f t="shared" si="25"/>
        <v>September Friday</v>
      </c>
      <c r="G272" s="47">
        <f t="shared" si="22"/>
        <v>7400</v>
      </c>
      <c r="H272"/>
      <c r="I272"/>
      <c r="J272"/>
      <c r="K272"/>
      <c r="L272"/>
      <c r="M272"/>
      <c r="N272"/>
      <c r="O272"/>
      <c r="P272"/>
      <c r="Q272"/>
      <c r="R272"/>
      <c r="S272"/>
      <c r="T272"/>
    </row>
    <row r="273" spans="1:20" x14ac:dyDescent="0.25">
      <c r="A273" s="53">
        <v>45563</v>
      </c>
      <c r="B273" s="47" t="str">
        <f t="shared" si="23"/>
        <v>Saturday</v>
      </c>
      <c r="C273" s="47" t="str">
        <f t="shared" si="24"/>
        <v>September</v>
      </c>
      <c r="D273" s="47">
        <f t="shared" si="26"/>
        <v>2024</v>
      </c>
      <c r="F273" s="47" t="str">
        <f t="shared" si="25"/>
        <v>September Saturday</v>
      </c>
      <c r="G273" s="47">
        <f t="shared" si="22"/>
        <v>8700</v>
      </c>
      <c r="H273"/>
      <c r="I273"/>
      <c r="J273"/>
      <c r="K273"/>
      <c r="L273"/>
      <c r="M273"/>
      <c r="N273"/>
      <c r="O273"/>
      <c r="P273"/>
      <c r="Q273"/>
      <c r="R273"/>
      <c r="S273"/>
      <c r="T273"/>
    </row>
    <row r="274" spans="1:20" x14ac:dyDescent="0.25">
      <c r="A274" s="53">
        <v>45564</v>
      </c>
      <c r="B274" s="47" t="str">
        <f t="shared" si="23"/>
        <v>Sunday</v>
      </c>
      <c r="C274" s="47" t="str">
        <f t="shared" si="24"/>
        <v>September</v>
      </c>
      <c r="D274" s="47">
        <f t="shared" si="26"/>
        <v>2024</v>
      </c>
      <c r="F274" s="47" t="str">
        <f t="shared" si="25"/>
        <v>September Sunday</v>
      </c>
      <c r="G274" s="47">
        <f t="shared" si="22"/>
        <v>7400</v>
      </c>
      <c r="H274"/>
      <c r="I274"/>
      <c r="J274"/>
      <c r="K274"/>
      <c r="L274"/>
      <c r="M274"/>
      <c r="N274"/>
      <c r="O274"/>
      <c r="P274"/>
      <c r="Q274"/>
      <c r="R274"/>
      <c r="S274"/>
      <c r="T274"/>
    </row>
    <row r="275" spans="1:20" x14ac:dyDescent="0.25">
      <c r="A275" s="53">
        <v>45565</v>
      </c>
      <c r="B275" s="47" t="str">
        <f t="shared" si="23"/>
        <v>Monday</v>
      </c>
      <c r="C275" s="47" t="str">
        <f t="shared" si="24"/>
        <v>September</v>
      </c>
      <c r="D275" s="47">
        <f t="shared" si="26"/>
        <v>2024</v>
      </c>
      <c r="F275" s="47" t="str">
        <f t="shared" si="25"/>
        <v>September Monday</v>
      </c>
      <c r="G275" s="47">
        <f t="shared" si="22"/>
        <v>5700</v>
      </c>
      <c r="H275"/>
      <c r="I275"/>
      <c r="J275"/>
      <c r="K275"/>
      <c r="L275"/>
      <c r="M275"/>
      <c r="N275"/>
      <c r="O275"/>
      <c r="P275"/>
      <c r="Q275"/>
      <c r="R275"/>
      <c r="S275"/>
      <c r="T275"/>
    </row>
    <row r="276" spans="1:20" x14ac:dyDescent="0.25">
      <c r="A276" s="53">
        <v>45566</v>
      </c>
      <c r="B276" s="47" t="str">
        <f t="shared" si="23"/>
        <v>Tuesday</v>
      </c>
      <c r="C276" s="47" t="str">
        <f t="shared" si="24"/>
        <v>October</v>
      </c>
      <c r="D276" s="47">
        <f t="shared" si="26"/>
        <v>2024</v>
      </c>
      <c r="F276" s="47" t="str">
        <f t="shared" si="25"/>
        <v>October Tuesday</v>
      </c>
      <c r="G276" s="47">
        <f t="shared" si="22"/>
        <v>5700</v>
      </c>
      <c r="H276"/>
      <c r="I276"/>
      <c r="J276"/>
      <c r="K276"/>
      <c r="L276"/>
      <c r="M276"/>
      <c r="N276"/>
      <c r="O276"/>
      <c r="P276"/>
      <c r="Q276"/>
      <c r="R276"/>
      <c r="S276"/>
      <c r="T276"/>
    </row>
    <row r="277" spans="1:20" x14ac:dyDescent="0.25">
      <c r="A277" s="53">
        <v>45567</v>
      </c>
      <c r="B277" s="47" t="str">
        <f t="shared" si="23"/>
        <v>Wednesday</v>
      </c>
      <c r="C277" s="47" t="str">
        <f t="shared" si="24"/>
        <v>October</v>
      </c>
      <c r="D277" s="47">
        <f t="shared" si="26"/>
        <v>2024</v>
      </c>
      <c r="F277" s="47" t="str">
        <f t="shared" si="25"/>
        <v>October Wednesday</v>
      </c>
      <c r="G277" s="47">
        <f t="shared" si="22"/>
        <v>5700</v>
      </c>
      <c r="H277"/>
      <c r="I277"/>
      <c r="J277"/>
      <c r="K277"/>
      <c r="L277"/>
      <c r="M277"/>
      <c r="N277"/>
      <c r="O277"/>
      <c r="P277"/>
      <c r="Q277"/>
      <c r="R277"/>
      <c r="S277"/>
      <c r="T277"/>
    </row>
    <row r="278" spans="1:20" x14ac:dyDescent="0.25">
      <c r="A278" s="53">
        <v>45568</v>
      </c>
      <c r="B278" s="47" t="str">
        <f t="shared" si="23"/>
        <v>Thursday</v>
      </c>
      <c r="C278" s="47" t="str">
        <f t="shared" si="24"/>
        <v>October</v>
      </c>
      <c r="D278" s="47">
        <f t="shared" si="26"/>
        <v>2024</v>
      </c>
      <c r="F278" s="47" t="str">
        <f t="shared" si="25"/>
        <v>October Thursday</v>
      </c>
      <c r="G278" s="47">
        <f t="shared" si="22"/>
        <v>6300</v>
      </c>
      <c r="H278"/>
      <c r="I278"/>
      <c r="J278"/>
      <c r="K278"/>
      <c r="L278"/>
      <c r="M278"/>
      <c r="N278"/>
      <c r="O278"/>
      <c r="P278"/>
      <c r="Q278"/>
      <c r="R278"/>
      <c r="S278"/>
      <c r="T278"/>
    </row>
    <row r="279" spans="1:20" x14ac:dyDescent="0.25">
      <c r="A279" s="53">
        <v>45569</v>
      </c>
      <c r="B279" s="47" t="str">
        <f t="shared" si="23"/>
        <v>Friday</v>
      </c>
      <c r="C279" s="47" t="str">
        <f t="shared" si="24"/>
        <v>October</v>
      </c>
      <c r="D279" s="47">
        <f t="shared" si="26"/>
        <v>2024</v>
      </c>
      <c r="F279" s="47" t="str">
        <f t="shared" si="25"/>
        <v>October Friday</v>
      </c>
      <c r="G279" s="47">
        <f t="shared" si="22"/>
        <v>7400</v>
      </c>
      <c r="H279"/>
      <c r="I279"/>
      <c r="J279"/>
      <c r="K279"/>
      <c r="L279"/>
      <c r="M279"/>
      <c r="N279"/>
      <c r="O279"/>
      <c r="P279"/>
      <c r="Q279"/>
      <c r="R279"/>
      <c r="S279"/>
      <c r="T279"/>
    </row>
    <row r="280" spans="1:20" x14ac:dyDescent="0.25">
      <c r="A280" s="53">
        <v>45570</v>
      </c>
      <c r="B280" s="47" t="str">
        <f t="shared" si="23"/>
        <v>Saturday</v>
      </c>
      <c r="C280" s="47" t="str">
        <f t="shared" si="24"/>
        <v>October</v>
      </c>
      <c r="D280" s="47">
        <f t="shared" si="26"/>
        <v>2024</v>
      </c>
      <c r="F280" s="47" t="str">
        <f t="shared" si="25"/>
        <v>October Saturday</v>
      </c>
      <c r="G280" s="47">
        <f t="shared" si="22"/>
        <v>8700</v>
      </c>
      <c r="H280"/>
      <c r="I280"/>
      <c r="J280"/>
      <c r="K280"/>
      <c r="L280"/>
      <c r="M280"/>
      <c r="N280"/>
      <c r="O280"/>
      <c r="P280"/>
      <c r="Q280"/>
      <c r="R280"/>
      <c r="S280"/>
      <c r="T280"/>
    </row>
    <row r="281" spans="1:20" x14ac:dyDescent="0.25">
      <c r="A281" s="53">
        <v>45571</v>
      </c>
      <c r="B281" s="47" t="str">
        <f t="shared" si="23"/>
        <v>Sunday</v>
      </c>
      <c r="C281" s="47" t="str">
        <f t="shared" si="24"/>
        <v>October</v>
      </c>
      <c r="D281" s="47">
        <f t="shared" si="26"/>
        <v>2024</v>
      </c>
      <c r="F281" s="47" t="str">
        <f t="shared" si="25"/>
        <v>October Sunday</v>
      </c>
      <c r="G281" s="47">
        <f t="shared" si="22"/>
        <v>7400</v>
      </c>
      <c r="H281"/>
      <c r="I281"/>
      <c r="J281"/>
      <c r="K281"/>
      <c r="L281"/>
      <c r="M281"/>
      <c r="N281"/>
      <c r="O281"/>
      <c r="P281"/>
      <c r="Q281"/>
      <c r="R281"/>
      <c r="S281"/>
      <c r="T281"/>
    </row>
    <row r="282" spans="1:20" x14ac:dyDescent="0.25">
      <c r="A282" s="53">
        <v>45572</v>
      </c>
      <c r="B282" s="47" t="str">
        <f t="shared" si="23"/>
        <v>Monday</v>
      </c>
      <c r="C282" s="47" t="str">
        <f t="shared" si="24"/>
        <v>October</v>
      </c>
      <c r="D282" s="47">
        <f t="shared" si="26"/>
        <v>2024</v>
      </c>
      <c r="F282" s="47" t="str">
        <f t="shared" si="25"/>
        <v>October Monday</v>
      </c>
      <c r="G282" s="47">
        <f t="shared" si="22"/>
        <v>5700</v>
      </c>
      <c r="H282"/>
      <c r="I282"/>
      <c r="J282"/>
      <c r="K282"/>
      <c r="L282"/>
      <c r="M282"/>
      <c r="N282"/>
      <c r="O282"/>
      <c r="P282"/>
      <c r="Q282"/>
      <c r="R282"/>
      <c r="S282"/>
      <c r="T282"/>
    </row>
    <row r="283" spans="1:20" x14ac:dyDescent="0.25">
      <c r="A283" s="53">
        <v>45573</v>
      </c>
      <c r="B283" s="47" t="str">
        <f t="shared" si="23"/>
        <v>Tuesday</v>
      </c>
      <c r="C283" s="47" t="str">
        <f t="shared" si="24"/>
        <v>October</v>
      </c>
      <c r="D283" s="47">
        <f t="shared" si="26"/>
        <v>2024</v>
      </c>
      <c r="F283" s="47" t="str">
        <f t="shared" si="25"/>
        <v>October Tuesday</v>
      </c>
      <c r="G283" s="47">
        <f t="shared" si="22"/>
        <v>5700</v>
      </c>
      <c r="H283"/>
      <c r="I283"/>
      <c r="J283"/>
      <c r="K283"/>
      <c r="L283"/>
      <c r="M283"/>
      <c r="N283"/>
      <c r="O283"/>
      <c r="P283"/>
      <c r="Q283"/>
      <c r="R283"/>
      <c r="S283"/>
      <c r="T283"/>
    </row>
    <row r="284" spans="1:20" x14ac:dyDescent="0.25">
      <c r="A284" s="53">
        <v>45574</v>
      </c>
      <c r="B284" s="47" t="str">
        <f t="shared" si="23"/>
        <v>Wednesday</v>
      </c>
      <c r="C284" s="47" t="str">
        <f t="shared" si="24"/>
        <v>October</v>
      </c>
      <c r="D284" s="47">
        <f t="shared" si="26"/>
        <v>2024</v>
      </c>
      <c r="F284" s="47" t="str">
        <f t="shared" si="25"/>
        <v>October Wednesday</v>
      </c>
      <c r="G284" s="47">
        <f t="shared" si="22"/>
        <v>5700</v>
      </c>
      <c r="H284"/>
      <c r="I284"/>
      <c r="J284"/>
      <c r="K284"/>
      <c r="L284"/>
      <c r="M284"/>
      <c r="N284"/>
      <c r="O284"/>
      <c r="P284"/>
      <c r="Q284"/>
      <c r="R284"/>
      <c r="S284"/>
      <c r="T284"/>
    </row>
    <row r="285" spans="1:20" x14ac:dyDescent="0.25">
      <c r="A285" s="53">
        <v>45575</v>
      </c>
      <c r="B285" s="47" t="str">
        <f t="shared" si="23"/>
        <v>Thursday</v>
      </c>
      <c r="C285" s="47" t="str">
        <f t="shared" si="24"/>
        <v>October</v>
      </c>
      <c r="D285" s="47">
        <f t="shared" si="26"/>
        <v>2024</v>
      </c>
      <c r="F285" s="47" t="str">
        <f t="shared" si="25"/>
        <v>October Thursday</v>
      </c>
      <c r="G285" s="47">
        <f t="shared" si="22"/>
        <v>6300</v>
      </c>
      <c r="H285"/>
      <c r="I285"/>
      <c r="J285"/>
      <c r="K285"/>
      <c r="L285"/>
      <c r="M285"/>
      <c r="N285"/>
      <c r="O285"/>
      <c r="P285"/>
      <c r="Q285"/>
      <c r="R285"/>
      <c r="S285"/>
      <c r="T285"/>
    </row>
    <row r="286" spans="1:20" x14ac:dyDescent="0.25">
      <c r="A286" s="53">
        <v>45576</v>
      </c>
      <c r="B286" s="47" t="str">
        <f t="shared" si="23"/>
        <v>Friday</v>
      </c>
      <c r="C286" s="47" t="str">
        <f t="shared" si="24"/>
        <v>October</v>
      </c>
      <c r="D286" s="47">
        <f t="shared" si="26"/>
        <v>2024</v>
      </c>
      <c r="F286" s="47" t="str">
        <f t="shared" si="25"/>
        <v>October Friday</v>
      </c>
      <c r="G286" s="47">
        <f t="shared" si="22"/>
        <v>7400</v>
      </c>
      <c r="H286"/>
      <c r="I286"/>
      <c r="J286"/>
      <c r="K286"/>
      <c r="L286"/>
      <c r="M286"/>
      <c r="N286"/>
      <c r="O286"/>
      <c r="P286"/>
      <c r="Q286"/>
      <c r="R286"/>
      <c r="S286"/>
      <c r="T286"/>
    </row>
    <row r="287" spans="1:20" x14ac:dyDescent="0.25">
      <c r="A287" s="53">
        <v>45577</v>
      </c>
      <c r="B287" s="47" t="str">
        <f t="shared" si="23"/>
        <v>Saturday</v>
      </c>
      <c r="C287" s="47" t="str">
        <f t="shared" si="24"/>
        <v>October</v>
      </c>
      <c r="D287" s="47">
        <f t="shared" si="26"/>
        <v>2024</v>
      </c>
      <c r="F287" s="47" t="str">
        <f t="shared" si="25"/>
        <v>October Saturday</v>
      </c>
      <c r="G287" s="47">
        <f t="shared" si="22"/>
        <v>8700</v>
      </c>
      <c r="H287"/>
      <c r="I287"/>
      <c r="J287"/>
      <c r="K287"/>
      <c r="L287"/>
      <c r="M287"/>
      <c r="N287"/>
      <c r="O287"/>
      <c r="P287"/>
      <c r="Q287"/>
      <c r="R287"/>
      <c r="S287"/>
      <c r="T287"/>
    </row>
    <row r="288" spans="1:20" x14ac:dyDescent="0.25">
      <c r="A288" s="53">
        <v>45578</v>
      </c>
      <c r="B288" s="47" t="str">
        <f t="shared" si="23"/>
        <v>Sunday</v>
      </c>
      <c r="C288" s="47" t="str">
        <f t="shared" si="24"/>
        <v>October</v>
      </c>
      <c r="D288" s="47">
        <f t="shared" si="26"/>
        <v>2024</v>
      </c>
      <c r="F288" s="47" t="str">
        <f t="shared" si="25"/>
        <v>October Sunday</v>
      </c>
      <c r="G288" s="47">
        <f t="shared" si="22"/>
        <v>7400</v>
      </c>
      <c r="H288"/>
      <c r="I288"/>
      <c r="J288"/>
      <c r="K288"/>
      <c r="L288"/>
      <c r="M288"/>
      <c r="N288"/>
      <c r="O288"/>
      <c r="P288"/>
      <c r="Q288"/>
      <c r="R288"/>
      <c r="S288"/>
      <c r="T288"/>
    </row>
    <row r="289" spans="1:20" x14ac:dyDescent="0.25">
      <c r="A289" s="53">
        <v>45579</v>
      </c>
      <c r="B289" s="47" t="str">
        <f t="shared" si="23"/>
        <v>Monday</v>
      </c>
      <c r="C289" s="47" t="str">
        <f t="shared" si="24"/>
        <v>October</v>
      </c>
      <c r="D289" s="47">
        <f t="shared" si="26"/>
        <v>2024</v>
      </c>
      <c r="F289" s="47" t="str">
        <f t="shared" si="25"/>
        <v>October Monday</v>
      </c>
      <c r="G289" s="47">
        <f t="shared" si="22"/>
        <v>5700</v>
      </c>
      <c r="H289"/>
      <c r="I289"/>
      <c r="J289"/>
      <c r="K289"/>
      <c r="L289"/>
      <c r="M289"/>
      <c r="N289"/>
      <c r="O289"/>
      <c r="P289"/>
      <c r="Q289"/>
      <c r="R289"/>
      <c r="S289"/>
      <c r="T289"/>
    </row>
    <row r="290" spans="1:20" x14ac:dyDescent="0.25">
      <c r="A290" s="53">
        <v>45580</v>
      </c>
      <c r="B290" s="47" t="str">
        <f t="shared" si="23"/>
        <v>Tuesday</v>
      </c>
      <c r="C290" s="47" t="str">
        <f t="shared" si="24"/>
        <v>October</v>
      </c>
      <c r="D290" s="47">
        <f t="shared" si="26"/>
        <v>2024</v>
      </c>
      <c r="F290" s="47" t="str">
        <f t="shared" si="25"/>
        <v>October Tuesday</v>
      </c>
      <c r="G290" s="47">
        <f t="shared" si="22"/>
        <v>5700</v>
      </c>
      <c r="H290"/>
      <c r="I290"/>
      <c r="J290"/>
      <c r="K290"/>
      <c r="L290"/>
      <c r="M290"/>
      <c r="N290"/>
      <c r="O290"/>
      <c r="P290"/>
      <c r="Q290"/>
      <c r="R290"/>
      <c r="S290"/>
      <c r="T290"/>
    </row>
    <row r="291" spans="1:20" x14ac:dyDescent="0.25">
      <c r="A291" s="53">
        <v>45581</v>
      </c>
      <c r="B291" s="47" t="str">
        <f t="shared" si="23"/>
        <v>Wednesday</v>
      </c>
      <c r="C291" s="47" t="str">
        <f t="shared" si="24"/>
        <v>October</v>
      </c>
      <c r="D291" s="47">
        <f t="shared" si="26"/>
        <v>2024</v>
      </c>
      <c r="F291" s="47" t="str">
        <f t="shared" si="25"/>
        <v>October Wednesday</v>
      </c>
      <c r="G291" s="47">
        <f t="shared" si="22"/>
        <v>5700</v>
      </c>
      <c r="H291"/>
      <c r="I291"/>
      <c r="J291"/>
      <c r="K291"/>
      <c r="L291"/>
      <c r="M291"/>
      <c r="N291"/>
      <c r="O291"/>
      <c r="P291"/>
      <c r="Q291"/>
      <c r="R291"/>
      <c r="S291"/>
      <c r="T291"/>
    </row>
    <row r="292" spans="1:20" x14ac:dyDescent="0.25">
      <c r="A292" s="53">
        <v>45582</v>
      </c>
      <c r="B292" s="47" t="str">
        <f t="shared" si="23"/>
        <v>Thursday</v>
      </c>
      <c r="C292" s="47" t="str">
        <f t="shared" si="24"/>
        <v>October</v>
      </c>
      <c r="D292" s="47">
        <f t="shared" si="26"/>
        <v>2024</v>
      </c>
      <c r="F292" s="47" t="str">
        <f t="shared" si="25"/>
        <v>October Thursday</v>
      </c>
      <c r="G292" s="47">
        <f t="shared" si="22"/>
        <v>6300</v>
      </c>
      <c r="H292"/>
      <c r="I292"/>
      <c r="J292"/>
      <c r="K292"/>
      <c r="L292"/>
      <c r="M292"/>
      <c r="N292"/>
      <c r="O292"/>
      <c r="P292"/>
      <c r="Q292"/>
      <c r="R292"/>
      <c r="S292"/>
      <c r="T292"/>
    </row>
    <row r="293" spans="1:20" x14ac:dyDescent="0.25">
      <c r="A293" s="53">
        <v>45583</v>
      </c>
      <c r="B293" s="47" t="str">
        <f t="shared" si="23"/>
        <v>Friday</v>
      </c>
      <c r="C293" s="47" t="str">
        <f t="shared" si="24"/>
        <v>October</v>
      </c>
      <c r="D293" s="47">
        <f t="shared" si="26"/>
        <v>2024</v>
      </c>
      <c r="F293" s="47" t="str">
        <f t="shared" si="25"/>
        <v>October Friday</v>
      </c>
      <c r="G293" s="47">
        <f t="shared" si="22"/>
        <v>7400</v>
      </c>
      <c r="H293"/>
      <c r="I293"/>
      <c r="J293"/>
      <c r="K293"/>
      <c r="L293"/>
      <c r="M293"/>
      <c r="N293"/>
      <c r="O293"/>
      <c r="P293"/>
      <c r="Q293"/>
      <c r="R293"/>
      <c r="S293"/>
      <c r="T293"/>
    </row>
    <row r="294" spans="1:20" x14ac:dyDescent="0.25">
      <c r="A294" s="53">
        <v>45584</v>
      </c>
      <c r="B294" s="47" t="str">
        <f t="shared" si="23"/>
        <v>Saturday</v>
      </c>
      <c r="C294" s="47" t="str">
        <f t="shared" si="24"/>
        <v>October</v>
      </c>
      <c r="D294" s="47">
        <f t="shared" si="26"/>
        <v>2024</v>
      </c>
      <c r="F294" s="47" t="str">
        <f t="shared" si="25"/>
        <v>October Saturday</v>
      </c>
      <c r="G294" s="47">
        <f t="shared" si="22"/>
        <v>8700</v>
      </c>
      <c r="H294"/>
      <c r="I294"/>
      <c r="J294"/>
      <c r="K294"/>
      <c r="L294"/>
      <c r="M294"/>
      <c r="N294"/>
      <c r="O294"/>
      <c r="P294"/>
      <c r="Q294"/>
      <c r="R294"/>
      <c r="S294"/>
      <c r="T294"/>
    </row>
    <row r="295" spans="1:20" x14ac:dyDescent="0.25">
      <c r="A295" s="53">
        <v>45585</v>
      </c>
      <c r="B295" s="47" t="str">
        <f t="shared" si="23"/>
        <v>Sunday</v>
      </c>
      <c r="C295" s="47" t="str">
        <f t="shared" si="24"/>
        <v>October</v>
      </c>
      <c r="D295" s="47">
        <f t="shared" si="26"/>
        <v>2024</v>
      </c>
      <c r="F295" s="47" t="str">
        <f t="shared" si="25"/>
        <v>October Sunday</v>
      </c>
      <c r="G295" s="47">
        <f t="shared" si="22"/>
        <v>7400</v>
      </c>
      <c r="H295"/>
      <c r="I295"/>
      <c r="J295"/>
      <c r="K295"/>
      <c r="L295"/>
      <c r="M295"/>
      <c r="N295"/>
      <c r="O295"/>
      <c r="P295"/>
      <c r="Q295"/>
      <c r="R295"/>
      <c r="S295"/>
      <c r="T295"/>
    </row>
    <row r="296" spans="1:20" x14ac:dyDescent="0.25">
      <c r="A296" s="53">
        <v>45586</v>
      </c>
      <c r="B296" s="47" t="str">
        <f t="shared" si="23"/>
        <v>Monday</v>
      </c>
      <c r="C296" s="47" t="str">
        <f t="shared" si="24"/>
        <v>October</v>
      </c>
      <c r="D296" s="47">
        <f t="shared" si="26"/>
        <v>2024</v>
      </c>
      <c r="F296" s="47" t="str">
        <f t="shared" si="25"/>
        <v>October Monday</v>
      </c>
      <c r="G296" s="47">
        <f t="shared" si="22"/>
        <v>5700</v>
      </c>
      <c r="H296"/>
      <c r="I296"/>
      <c r="J296"/>
      <c r="K296"/>
      <c r="L296"/>
      <c r="M296"/>
      <c r="N296"/>
      <c r="O296"/>
      <c r="P296"/>
      <c r="Q296"/>
      <c r="R296"/>
      <c r="S296"/>
      <c r="T296"/>
    </row>
    <row r="297" spans="1:20" x14ac:dyDescent="0.25">
      <c r="A297" s="53">
        <v>45587</v>
      </c>
      <c r="B297" s="47" t="str">
        <f t="shared" si="23"/>
        <v>Tuesday</v>
      </c>
      <c r="C297" s="47" t="str">
        <f t="shared" si="24"/>
        <v>October</v>
      </c>
      <c r="D297" s="47">
        <f t="shared" si="26"/>
        <v>2024</v>
      </c>
      <c r="F297" s="47" t="str">
        <f t="shared" si="25"/>
        <v>October Tuesday</v>
      </c>
      <c r="G297" s="47">
        <f t="shared" ref="G297:G360" si="27">IF(E297="BH plus",VLOOKUP(F297,$V$2:$W$85,2,FALSE)+$N$13,VLOOKUP(F297,$V$2:$W$85,2,FALSE))</f>
        <v>5700</v>
      </c>
      <c r="H297"/>
      <c r="I297"/>
      <c r="J297"/>
      <c r="K297"/>
      <c r="L297"/>
      <c r="M297"/>
      <c r="N297"/>
      <c r="O297"/>
      <c r="P297"/>
      <c r="Q297"/>
      <c r="R297"/>
      <c r="S297"/>
      <c r="T297"/>
    </row>
    <row r="298" spans="1:20" x14ac:dyDescent="0.25">
      <c r="A298" s="53">
        <v>45588</v>
      </c>
      <c r="B298" s="47" t="str">
        <f t="shared" si="23"/>
        <v>Wednesday</v>
      </c>
      <c r="C298" s="47" t="str">
        <f t="shared" si="24"/>
        <v>October</v>
      </c>
      <c r="D298" s="47">
        <f t="shared" si="26"/>
        <v>2024</v>
      </c>
      <c r="F298" s="47" t="str">
        <f t="shared" si="25"/>
        <v>October Wednesday</v>
      </c>
      <c r="G298" s="47">
        <f t="shared" si="27"/>
        <v>5700</v>
      </c>
      <c r="H298"/>
      <c r="I298"/>
      <c r="J298"/>
      <c r="K298"/>
      <c r="L298"/>
      <c r="M298"/>
      <c r="N298"/>
      <c r="O298"/>
      <c r="P298"/>
      <c r="Q298"/>
      <c r="R298"/>
      <c r="S298"/>
      <c r="T298"/>
    </row>
    <row r="299" spans="1:20" x14ac:dyDescent="0.25">
      <c r="A299" s="53">
        <v>45589</v>
      </c>
      <c r="B299" s="47" t="str">
        <f t="shared" si="23"/>
        <v>Thursday</v>
      </c>
      <c r="C299" s="47" t="str">
        <f t="shared" si="24"/>
        <v>October</v>
      </c>
      <c r="D299" s="47">
        <f t="shared" si="26"/>
        <v>2024</v>
      </c>
      <c r="F299" s="47" t="str">
        <f t="shared" si="25"/>
        <v>October Thursday</v>
      </c>
      <c r="G299" s="47">
        <f t="shared" si="27"/>
        <v>6300</v>
      </c>
      <c r="H299"/>
      <c r="I299"/>
      <c r="J299"/>
      <c r="K299"/>
      <c r="L299"/>
      <c r="M299"/>
      <c r="N299"/>
      <c r="O299"/>
      <c r="P299"/>
      <c r="Q299"/>
      <c r="R299"/>
      <c r="S299"/>
      <c r="T299"/>
    </row>
    <row r="300" spans="1:20" x14ac:dyDescent="0.25">
      <c r="A300" s="53">
        <v>45590</v>
      </c>
      <c r="B300" s="47" t="str">
        <f t="shared" si="23"/>
        <v>Friday</v>
      </c>
      <c r="C300" s="47" t="str">
        <f t="shared" si="24"/>
        <v>October</v>
      </c>
      <c r="D300" s="47">
        <f t="shared" si="26"/>
        <v>2024</v>
      </c>
      <c r="F300" s="47" t="str">
        <f t="shared" si="25"/>
        <v>October Friday</v>
      </c>
      <c r="G300" s="47">
        <f t="shared" si="27"/>
        <v>7400</v>
      </c>
      <c r="H300"/>
      <c r="I300"/>
      <c r="J300"/>
      <c r="K300"/>
      <c r="L300"/>
      <c r="M300"/>
      <c r="N300"/>
      <c r="O300"/>
      <c r="P300"/>
      <c r="Q300"/>
      <c r="R300"/>
      <c r="S300"/>
      <c r="T300"/>
    </row>
    <row r="301" spans="1:20" x14ac:dyDescent="0.25">
      <c r="A301" s="53">
        <v>45591</v>
      </c>
      <c r="B301" s="47" t="str">
        <f t="shared" si="23"/>
        <v>Saturday</v>
      </c>
      <c r="C301" s="47" t="str">
        <f t="shared" si="24"/>
        <v>October</v>
      </c>
      <c r="D301" s="47">
        <f t="shared" si="26"/>
        <v>2024</v>
      </c>
      <c r="F301" s="47" t="str">
        <f t="shared" si="25"/>
        <v>October Saturday</v>
      </c>
      <c r="G301" s="47">
        <f t="shared" si="27"/>
        <v>8700</v>
      </c>
      <c r="H301"/>
      <c r="I301"/>
      <c r="J301"/>
      <c r="K301"/>
      <c r="L301"/>
      <c r="M301"/>
      <c r="N301"/>
      <c r="O301"/>
      <c r="P301"/>
      <c r="Q301"/>
      <c r="R301"/>
      <c r="S301"/>
      <c r="T301"/>
    </row>
    <row r="302" spans="1:20" x14ac:dyDescent="0.25">
      <c r="A302" s="53">
        <v>45592</v>
      </c>
      <c r="B302" s="47" t="str">
        <f t="shared" si="23"/>
        <v>Sunday</v>
      </c>
      <c r="C302" s="47" t="str">
        <f t="shared" si="24"/>
        <v>October</v>
      </c>
      <c r="D302" s="47">
        <f t="shared" si="26"/>
        <v>2024</v>
      </c>
      <c r="F302" s="47" t="str">
        <f t="shared" si="25"/>
        <v>October Sunday</v>
      </c>
      <c r="G302" s="47">
        <f t="shared" si="27"/>
        <v>7400</v>
      </c>
      <c r="H302"/>
      <c r="I302"/>
      <c r="J302"/>
      <c r="K302"/>
      <c r="L302"/>
      <c r="M302"/>
      <c r="N302"/>
      <c r="O302"/>
      <c r="P302"/>
      <c r="Q302"/>
      <c r="R302"/>
      <c r="S302"/>
      <c r="T302"/>
    </row>
    <row r="303" spans="1:20" x14ac:dyDescent="0.25">
      <c r="A303" s="53">
        <v>45593</v>
      </c>
      <c r="B303" s="47" t="str">
        <f t="shared" si="23"/>
        <v>Monday</v>
      </c>
      <c r="C303" s="47" t="str">
        <f t="shared" si="24"/>
        <v>October</v>
      </c>
      <c r="D303" s="47">
        <f t="shared" si="26"/>
        <v>2024</v>
      </c>
      <c r="F303" s="47" t="str">
        <f t="shared" si="25"/>
        <v>October Monday</v>
      </c>
      <c r="G303" s="47">
        <f t="shared" si="27"/>
        <v>5700</v>
      </c>
      <c r="H303"/>
      <c r="I303"/>
      <c r="J303"/>
      <c r="K303"/>
      <c r="L303"/>
      <c r="M303"/>
      <c r="N303"/>
      <c r="O303"/>
      <c r="P303"/>
      <c r="Q303"/>
      <c r="R303"/>
      <c r="S303"/>
      <c r="T303"/>
    </row>
    <row r="304" spans="1:20" x14ac:dyDescent="0.25">
      <c r="A304" s="53">
        <v>45594</v>
      </c>
      <c r="B304" s="47" t="str">
        <f t="shared" si="23"/>
        <v>Tuesday</v>
      </c>
      <c r="C304" s="47" t="str">
        <f t="shared" si="24"/>
        <v>October</v>
      </c>
      <c r="D304" s="47">
        <f t="shared" si="26"/>
        <v>2024</v>
      </c>
      <c r="F304" s="47" t="str">
        <f t="shared" si="25"/>
        <v>October Tuesday</v>
      </c>
      <c r="G304" s="47">
        <f t="shared" si="27"/>
        <v>5700</v>
      </c>
      <c r="H304"/>
      <c r="I304"/>
      <c r="J304"/>
      <c r="K304"/>
      <c r="L304"/>
      <c r="M304"/>
      <c r="N304"/>
      <c r="O304"/>
      <c r="P304"/>
      <c r="Q304"/>
      <c r="R304"/>
      <c r="S304"/>
      <c r="T304"/>
    </row>
    <row r="305" spans="1:20" x14ac:dyDescent="0.25">
      <c r="A305" s="53">
        <v>45595</v>
      </c>
      <c r="B305" s="47" t="str">
        <f t="shared" si="23"/>
        <v>Wednesday</v>
      </c>
      <c r="C305" s="47" t="str">
        <f t="shared" si="24"/>
        <v>October</v>
      </c>
      <c r="D305" s="47">
        <f t="shared" si="26"/>
        <v>2024</v>
      </c>
      <c r="F305" s="47" t="str">
        <f t="shared" si="25"/>
        <v>October Wednesday</v>
      </c>
      <c r="G305" s="47">
        <f t="shared" si="27"/>
        <v>5700</v>
      </c>
      <c r="H305"/>
      <c r="I305"/>
      <c r="J305"/>
      <c r="K305"/>
      <c r="L305"/>
      <c r="M305"/>
      <c r="N305"/>
      <c r="O305"/>
      <c r="P305"/>
      <c r="Q305"/>
      <c r="R305"/>
      <c r="S305"/>
      <c r="T305"/>
    </row>
    <row r="306" spans="1:20" x14ac:dyDescent="0.25">
      <c r="A306" s="53">
        <v>45596</v>
      </c>
      <c r="B306" s="47" t="str">
        <f t="shared" si="23"/>
        <v>Thursday</v>
      </c>
      <c r="C306" s="47" t="str">
        <f t="shared" si="24"/>
        <v>October</v>
      </c>
      <c r="D306" s="47">
        <f t="shared" si="26"/>
        <v>2024</v>
      </c>
      <c r="F306" s="47" t="str">
        <f t="shared" si="25"/>
        <v>October Thursday</v>
      </c>
      <c r="G306" s="47">
        <f t="shared" si="27"/>
        <v>6300</v>
      </c>
      <c r="H306"/>
      <c r="I306"/>
      <c r="J306"/>
      <c r="K306"/>
      <c r="L306"/>
      <c r="M306"/>
      <c r="N306"/>
      <c r="O306"/>
      <c r="P306"/>
      <c r="Q306"/>
      <c r="R306"/>
      <c r="S306"/>
      <c r="T306"/>
    </row>
    <row r="307" spans="1:20" x14ac:dyDescent="0.25">
      <c r="A307" s="53">
        <v>45597</v>
      </c>
      <c r="B307" s="47" t="str">
        <f t="shared" si="23"/>
        <v>Friday</v>
      </c>
      <c r="C307" s="47" t="str">
        <f t="shared" si="24"/>
        <v>November</v>
      </c>
      <c r="D307" s="47">
        <f t="shared" si="26"/>
        <v>2024</v>
      </c>
      <c r="F307" s="47" t="str">
        <f t="shared" si="25"/>
        <v>November Friday</v>
      </c>
      <c r="G307" s="47">
        <f t="shared" si="27"/>
        <v>5900</v>
      </c>
      <c r="H307"/>
      <c r="I307"/>
      <c r="J307"/>
      <c r="K307"/>
      <c r="L307"/>
      <c r="M307"/>
      <c r="N307"/>
      <c r="O307"/>
      <c r="P307"/>
      <c r="Q307"/>
      <c r="R307"/>
      <c r="S307"/>
      <c r="T307"/>
    </row>
    <row r="308" spans="1:20" x14ac:dyDescent="0.25">
      <c r="A308" s="53">
        <v>45598</v>
      </c>
      <c r="B308" s="47" t="str">
        <f t="shared" si="23"/>
        <v>Saturday</v>
      </c>
      <c r="C308" s="47" t="str">
        <f t="shared" si="24"/>
        <v>November</v>
      </c>
      <c r="D308" s="47">
        <f t="shared" si="26"/>
        <v>2024</v>
      </c>
      <c r="F308" s="47" t="str">
        <f t="shared" si="25"/>
        <v>November Saturday</v>
      </c>
      <c r="G308" s="47">
        <f t="shared" si="27"/>
        <v>7100</v>
      </c>
      <c r="H308"/>
      <c r="I308"/>
      <c r="J308"/>
      <c r="K308"/>
      <c r="L308"/>
      <c r="M308"/>
      <c r="N308"/>
      <c r="O308"/>
      <c r="P308"/>
      <c r="Q308"/>
      <c r="R308"/>
      <c r="S308"/>
      <c r="T308"/>
    </row>
    <row r="309" spans="1:20" x14ac:dyDescent="0.25">
      <c r="A309" s="53">
        <v>45599</v>
      </c>
      <c r="B309" s="47" t="str">
        <f t="shared" si="23"/>
        <v>Sunday</v>
      </c>
      <c r="C309" s="47" t="str">
        <f t="shared" si="24"/>
        <v>November</v>
      </c>
      <c r="D309" s="47">
        <f t="shared" si="26"/>
        <v>2024</v>
      </c>
      <c r="F309" s="47" t="str">
        <f t="shared" si="25"/>
        <v>November Sunday</v>
      </c>
      <c r="G309" s="47">
        <f t="shared" si="27"/>
        <v>5900</v>
      </c>
      <c r="H309"/>
      <c r="I309"/>
      <c r="J309"/>
      <c r="K309"/>
      <c r="L309"/>
      <c r="M309"/>
      <c r="N309"/>
      <c r="O309"/>
      <c r="P309"/>
      <c r="Q309"/>
      <c r="R309"/>
      <c r="S309"/>
      <c r="T309"/>
    </row>
    <row r="310" spans="1:20" x14ac:dyDescent="0.25">
      <c r="A310" s="53">
        <v>45600</v>
      </c>
      <c r="B310" s="47" t="str">
        <f t="shared" si="23"/>
        <v>Monday</v>
      </c>
      <c r="C310" s="47" t="str">
        <f t="shared" si="24"/>
        <v>November</v>
      </c>
      <c r="D310" s="47">
        <f t="shared" si="26"/>
        <v>2024</v>
      </c>
      <c r="F310" s="47" t="str">
        <f t="shared" si="25"/>
        <v>November Monday</v>
      </c>
      <c r="G310" s="47">
        <f t="shared" si="27"/>
        <v>4700</v>
      </c>
      <c r="H310"/>
      <c r="I310"/>
      <c r="J310"/>
      <c r="K310"/>
      <c r="L310"/>
      <c r="M310"/>
      <c r="N310"/>
      <c r="O310"/>
      <c r="P310"/>
      <c r="Q310"/>
      <c r="R310"/>
      <c r="S310"/>
      <c r="T310"/>
    </row>
    <row r="311" spans="1:20" x14ac:dyDescent="0.25">
      <c r="A311" s="53">
        <v>45601</v>
      </c>
      <c r="B311" s="47" t="str">
        <f t="shared" si="23"/>
        <v>Tuesday</v>
      </c>
      <c r="C311" s="47" t="str">
        <f t="shared" si="24"/>
        <v>November</v>
      </c>
      <c r="D311" s="47">
        <f t="shared" si="26"/>
        <v>2024</v>
      </c>
      <c r="F311" s="47" t="str">
        <f t="shared" si="25"/>
        <v>November Tuesday</v>
      </c>
      <c r="G311" s="47">
        <f t="shared" si="27"/>
        <v>4700</v>
      </c>
      <c r="H311"/>
      <c r="I311"/>
      <c r="J311"/>
      <c r="K311"/>
      <c r="L311"/>
      <c r="M311"/>
      <c r="N311"/>
      <c r="O311"/>
      <c r="P311"/>
      <c r="Q311"/>
      <c r="R311"/>
      <c r="S311"/>
      <c r="T311"/>
    </row>
    <row r="312" spans="1:20" x14ac:dyDescent="0.25">
      <c r="A312" s="53">
        <v>45602</v>
      </c>
      <c r="B312" s="47" t="str">
        <f t="shared" si="23"/>
        <v>Wednesday</v>
      </c>
      <c r="C312" s="47" t="str">
        <f t="shared" si="24"/>
        <v>November</v>
      </c>
      <c r="D312" s="47">
        <f t="shared" si="26"/>
        <v>2024</v>
      </c>
      <c r="F312" s="47" t="str">
        <f t="shared" si="25"/>
        <v>November Wednesday</v>
      </c>
      <c r="G312" s="47">
        <f t="shared" si="27"/>
        <v>4700</v>
      </c>
      <c r="H312"/>
      <c r="I312"/>
      <c r="J312"/>
      <c r="K312"/>
      <c r="L312"/>
      <c r="M312"/>
      <c r="N312"/>
      <c r="O312"/>
      <c r="P312"/>
      <c r="Q312"/>
      <c r="R312"/>
      <c r="S312"/>
      <c r="T312"/>
    </row>
    <row r="313" spans="1:20" x14ac:dyDescent="0.25">
      <c r="A313" s="53">
        <v>45603</v>
      </c>
      <c r="B313" s="47" t="str">
        <f t="shared" si="23"/>
        <v>Thursday</v>
      </c>
      <c r="C313" s="47" t="str">
        <f t="shared" si="24"/>
        <v>November</v>
      </c>
      <c r="D313" s="47">
        <f t="shared" si="26"/>
        <v>2024</v>
      </c>
      <c r="F313" s="47" t="str">
        <f t="shared" si="25"/>
        <v>November Thursday</v>
      </c>
      <c r="G313" s="47">
        <f t="shared" si="27"/>
        <v>5300</v>
      </c>
      <c r="H313"/>
      <c r="I313"/>
      <c r="J313"/>
      <c r="K313"/>
      <c r="L313"/>
      <c r="M313"/>
      <c r="N313"/>
      <c r="O313"/>
      <c r="P313"/>
      <c r="Q313"/>
      <c r="R313"/>
      <c r="S313"/>
      <c r="T313"/>
    </row>
    <row r="314" spans="1:20" x14ac:dyDescent="0.25">
      <c r="A314" s="53">
        <v>45604</v>
      </c>
      <c r="B314" s="47" t="str">
        <f t="shared" si="23"/>
        <v>Friday</v>
      </c>
      <c r="C314" s="47" t="str">
        <f t="shared" si="24"/>
        <v>November</v>
      </c>
      <c r="D314" s="47">
        <f t="shared" si="26"/>
        <v>2024</v>
      </c>
      <c r="F314" s="47" t="str">
        <f t="shared" si="25"/>
        <v>November Friday</v>
      </c>
      <c r="G314" s="47">
        <f t="shared" si="27"/>
        <v>5900</v>
      </c>
      <c r="H314"/>
      <c r="I314"/>
      <c r="J314"/>
      <c r="K314"/>
      <c r="L314"/>
      <c r="M314"/>
      <c r="N314"/>
      <c r="O314"/>
      <c r="P314"/>
      <c r="Q314"/>
      <c r="R314"/>
      <c r="S314"/>
      <c r="T314"/>
    </row>
    <row r="315" spans="1:20" x14ac:dyDescent="0.25">
      <c r="A315" s="53">
        <v>45605</v>
      </c>
      <c r="B315" s="47" t="str">
        <f t="shared" si="23"/>
        <v>Saturday</v>
      </c>
      <c r="C315" s="47" t="str">
        <f t="shared" si="24"/>
        <v>November</v>
      </c>
      <c r="D315" s="47">
        <f t="shared" si="26"/>
        <v>2024</v>
      </c>
      <c r="F315" s="47" t="str">
        <f t="shared" si="25"/>
        <v>November Saturday</v>
      </c>
      <c r="G315" s="47">
        <f t="shared" si="27"/>
        <v>7100</v>
      </c>
      <c r="H315"/>
      <c r="I315"/>
      <c r="J315"/>
      <c r="K315"/>
      <c r="L315"/>
      <c r="M315"/>
      <c r="N315"/>
      <c r="O315"/>
      <c r="P315"/>
      <c r="Q315"/>
      <c r="R315"/>
      <c r="S315"/>
      <c r="T315"/>
    </row>
    <row r="316" spans="1:20" x14ac:dyDescent="0.25">
      <c r="A316" s="53">
        <v>45606</v>
      </c>
      <c r="B316" s="47" t="str">
        <f t="shared" ref="B316:B367" si="28">LOOKUP(WEEKDAY(A316),$M$3:$N$9)</f>
        <v>Sunday</v>
      </c>
      <c r="C316" s="47" t="str">
        <f t="shared" ref="C316:C367" si="29">LOOKUP(MONTH(A316),$P$3:$Q$14)</f>
        <v>November</v>
      </c>
      <c r="D316" s="47">
        <f t="shared" si="26"/>
        <v>2024</v>
      </c>
      <c r="F316" s="47" t="str">
        <f t="shared" si="25"/>
        <v>November Sunday</v>
      </c>
      <c r="G316" s="47">
        <f t="shared" si="27"/>
        <v>5900</v>
      </c>
      <c r="H316"/>
      <c r="I316"/>
      <c r="J316"/>
      <c r="K316"/>
      <c r="L316"/>
      <c r="M316"/>
      <c r="N316"/>
      <c r="O316"/>
      <c r="P316"/>
      <c r="Q316"/>
      <c r="R316"/>
      <c r="S316"/>
      <c r="T316"/>
    </row>
    <row r="317" spans="1:20" x14ac:dyDescent="0.25">
      <c r="A317" s="53">
        <v>45607</v>
      </c>
      <c r="B317" s="47" t="str">
        <f t="shared" si="28"/>
        <v>Monday</v>
      </c>
      <c r="C317" s="47" t="str">
        <f t="shared" si="29"/>
        <v>November</v>
      </c>
      <c r="D317" s="47">
        <f t="shared" si="26"/>
        <v>2024</v>
      </c>
      <c r="F317" s="47" t="str">
        <f t="shared" si="25"/>
        <v>November Monday</v>
      </c>
      <c r="G317" s="47">
        <f t="shared" si="27"/>
        <v>4700</v>
      </c>
      <c r="H317"/>
      <c r="I317"/>
      <c r="J317"/>
      <c r="K317"/>
      <c r="L317"/>
      <c r="M317"/>
      <c r="N317"/>
      <c r="O317"/>
      <c r="P317"/>
      <c r="Q317"/>
      <c r="R317"/>
      <c r="S317"/>
      <c r="T317"/>
    </row>
    <row r="318" spans="1:20" x14ac:dyDescent="0.25">
      <c r="A318" s="53">
        <v>45608</v>
      </c>
      <c r="B318" s="47" t="str">
        <f t="shared" si="28"/>
        <v>Tuesday</v>
      </c>
      <c r="C318" s="47" t="str">
        <f t="shared" si="29"/>
        <v>November</v>
      </c>
      <c r="D318" s="47">
        <f t="shared" si="26"/>
        <v>2024</v>
      </c>
      <c r="F318" s="47" t="str">
        <f t="shared" si="25"/>
        <v>November Tuesday</v>
      </c>
      <c r="G318" s="47">
        <f t="shared" si="27"/>
        <v>4700</v>
      </c>
      <c r="H318"/>
      <c r="I318"/>
      <c r="J318"/>
      <c r="K318"/>
      <c r="L318"/>
      <c r="M318"/>
      <c r="N318"/>
      <c r="O318"/>
      <c r="P318"/>
      <c r="Q318"/>
      <c r="R318"/>
      <c r="S318"/>
      <c r="T318"/>
    </row>
    <row r="319" spans="1:20" x14ac:dyDescent="0.25">
      <c r="A319" s="53">
        <v>45609</v>
      </c>
      <c r="B319" s="47" t="str">
        <f t="shared" si="28"/>
        <v>Wednesday</v>
      </c>
      <c r="C319" s="47" t="str">
        <f t="shared" si="29"/>
        <v>November</v>
      </c>
      <c r="D319" s="47">
        <f t="shared" si="26"/>
        <v>2024</v>
      </c>
      <c r="F319" s="47" t="str">
        <f t="shared" si="25"/>
        <v>November Wednesday</v>
      </c>
      <c r="G319" s="47">
        <f t="shared" si="27"/>
        <v>4700</v>
      </c>
      <c r="H319"/>
      <c r="I319"/>
      <c r="J319"/>
      <c r="K319"/>
      <c r="L319"/>
      <c r="M319"/>
      <c r="N319"/>
      <c r="O319"/>
      <c r="P319"/>
      <c r="Q319"/>
      <c r="R319"/>
      <c r="S319"/>
      <c r="T319"/>
    </row>
    <row r="320" spans="1:20" x14ac:dyDescent="0.25">
      <c r="A320" s="53">
        <v>45610</v>
      </c>
      <c r="B320" s="47" t="str">
        <f t="shared" si="28"/>
        <v>Thursday</v>
      </c>
      <c r="C320" s="47" t="str">
        <f t="shared" si="29"/>
        <v>November</v>
      </c>
      <c r="D320" s="47">
        <f t="shared" si="26"/>
        <v>2024</v>
      </c>
      <c r="F320" s="47" t="str">
        <f t="shared" si="25"/>
        <v>November Thursday</v>
      </c>
      <c r="G320" s="47">
        <f t="shared" si="27"/>
        <v>5300</v>
      </c>
      <c r="H320"/>
      <c r="I320"/>
      <c r="J320"/>
      <c r="K320"/>
      <c r="L320"/>
      <c r="M320"/>
      <c r="N320"/>
      <c r="O320"/>
      <c r="P320"/>
      <c r="Q320"/>
      <c r="R320"/>
      <c r="S320"/>
      <c r="T320"/>
    </row>
    <row r="321" spans="1:20" x14ac:dyDescent="0.25">
      <c r="A321" s="53">
        <v>45611</v>
      </c>
      <c r="B321" s="47" t="str">
        <f t="shared" si="28"/>
        <v>Friday</v>
      </c>
      <c r="C321" s="47" t="str">
        <f t="shared" si="29"/>
        <v>November</v>
      </c>
      <c r="D321" s="47">
        <f t="shared" si="26"/>
        <v>2024</v>
      </c>
      <c r="F321" s="47" t="str">
        <f t="shared" si="25"/>
        <v>November Friday</v>
      </c>
      <c r="G321" s="47">
        <f t="shared" si="27"/>
        <v>5900</v>
      </c>
      <c r="H321"/>
      <c r="I321"/>
      <c r="J321"/>
      <c r="K321"/>
      <c r="L321"/>
      <c r="M321"/>
      <c r="N321"/>
      <c r="O321"/>
      <c r="P321"/>
      <c r="Q321"/>
      <c r="R321"/>
      <c r="S321"/>
      <c r="T321"/>
    </row>
    <row r="322" spans="1:20" x14ac:dyDescent="0.25">
      <c r="A322" s="53">
        <v>45612</v>
      </c>
      <c r="B322" s="47" t="str">
        <f t="shared" si="28"/>
        <v>Saturday</v>
      </c>
      <c r="C322" s="47" t="str">
        <f t="shared" si="29"/>
        <v>November</v>
      </c>
      <c r="D322" s="47">
        <f t="shared" si="26"/>
        <v>2024</v>
      </c>
      <c r="F322" s="47" t="str">
        <f t="shared" si="25"/>
        <v>November Saturday</v>
      </c>
      <c r="G322" s="47">
        <f t="shared" si="27"/>
        <v>7100</v>
      </c>
      <c r="H322"/>
      <c r="I322"/>
      <c r="J322"/>
      <c r="K322"/>
      <c r="L322"/>
      <c r="M322"/>
      <c r="N322"/>
      <c r="O322"/>
      <c r="P322"/>
      <c r="Q322"/>
      <c r="R322"/>
      <c r="S322"/>
      <c r="T322"/>
    </row>
    <row r="323" spans="1:20" x14ac:dyDescent="0.25">
      <c r="A323" s="53">
        <v>45613</v>
      </c>
      <c r="B323" s="47" t="str">
        <f t="shared" si="28"/>
        <v>Sunday</v>
      </c>
      <c r="C323" s="47" t="str">
        <f t="shared" si="29"/>
        <v>November</v>
      </c>
      <c r="D323" s="47">
        <f t="shared" si="26"/>
        <v>2024</v>
      </c>
      <c r="F323" s="47" t="str">
        <f t="shared" si="25"/>
        <v>November Sunday</v>
      </c>
      <c r="G323" s="47">
        <f t="shared" si="27"/>
        <v>5900</v>
      </c>
      <c r="H323"/>
      <c r="I323"/>
      <c r="J323"/>
      <c r="K323"/>
      <c r="L323"/>
      <c r="M323"/>
      <c r="N323"/>
      <c r="O323"/>
      <c r="P323"/>
      <c r="Q323"/>
      <c r="R323"/>
      <c r="S323"/>
      <c r="T323"/>
    </row>
    <row r="324" spans="1:20" x14ac:dyDescent="0.25">
      <c r="A324" s="53">
        <v>45614</v>
      </c>
      <c r="B324" s="47" t="str">
        <f t="shared" si="28"/>
        <v>Monday</v>
      </c>
      <c r="C324" s="47" t="str">
        <f t="shared" si="29"/>
        <v>November</v>
      </c>
      <c r="D324" s="47">
        <f t="shared" si="26"/>
        <v>2024</v>
      </c>
      <c r="F324" s="47" t="str">
        <f t="shared" si="25"/>
        <v>November Monday</v>
      </c>
      <c r="G324" s="47">
        <f t="shared" si="27"/>
        <v>4700</v>
      </c>
      <c r="H324"/>
      <c r="I324"/>
      <c r="J324"/>
      <c r="K324"/>
      <c r="L324"/>
      <c r="M324"/>
      <c r="N324"/>
      <c r="O324"/>
      <c r="P324"/>
      <c r="Q324"/>
      <c r="R324"/>
      <c r="S324"/>
      <c r="T324"/>
    </row>
    <row r="325" spans="1:20" x14ac:dyDescent="0.25">
      <c r="A325" s="53">
        <v>45615</v>
      </c>
      <c r="B325" s="47" t="str">
        <f t="shared" si="28"/>
        <v>Tuesday</v>
      </c>
      <c r="C325" s="47" t="str">
        <f t="shared" si="29"/>
        <v>November</v>
      </c>
      <c r="D325" s="47">
        <f t="shared" si="26"/>
        <v>2024</v>
      </c>
      <c r="F325" s="47" t="str">
        <f t="shared" si="25"/>
        <v>November Tuesday</v>
      </c>
      <c r="G325" s="47">
        <f t="shared" si="27"/>
        <v>4700</v>
      </c>
      <c r="H325"/>
      <c r="I325"/>
      <c r="J325"/>
      <c r="K325"/>
      <c r="L325"/>
      <c r="M325"/>
      <c r="N325"/>
      <c r="O325"/>
      <c r="P325"/>
      <c r="Q325"/>
      <c r="R325"/>
      <c r="S325"/>
      <c r="T325"/>
    </row>
    <row r="326" spans="1:20" x14ac:dyDescent="0.25">
      <c r="A326" s="53">
        <v>45616</v>
      </c>
      <c r="B326" s="47" t="str">
        <f t="shared" si="28"/>
        <v>Wednesday</v>
      </c>
      <c r="C326" s="47" t="str">
        <f t="shared" si="29"/>
        <v>November</v>
      </c>
      <c r="D326" s="47">
        <f t="shared" si="26"/>
        <v>2024</v>
      </c>
      <c r="F326" s="47" t="str">
        <f t="shared" si="25"/>
        <v>November Wednesday</v>
      </c>
      <c r="G326" s="47">
        <f t="shared" si="27"/>
        <v>4700</v>
      </c>
      <c r="H326"/>
      <c r="I326"/>
      <c r="J326"/>
      <c r="K326"/>
      <c r="L326"/>
      <c r="M326"/>
      <c r="N326"/>
      <c r="O326"/>
      <c r="P326"/>
      <c r="Q326"/>
      <c r="R326"/>
      <c r="S326"/>
      <c r="T326"/>
    </row>
    <row r="327" spans="1:20" x14ac:dyDescent="0.25">
      <c r="A327" s="53">
        <v>45617</v>
      </c>
      <c r="B327" s="47" t="str">
        <f t="shared" si="28"/>
        <v>Thursday</v>
      </c>
      <c r="C327" s="47" t="str">
        <f t="shared" si="29"/>
        <v>November</v>
      </c>
      <c r="D327" s="47">
        <f t="shared" si="26"/>
        <v>2024</v>
      </c>
      <c r="F327" s="47" t="str">
        <f t="shared" si="25"/>
        <v>November Thursday</v>
      </c>
      <c r="G327" s="47">
        <f t="shared" si="27"/>
        <v>5300</v>
      </c>
      <c r="H327"/>
      <c r="I327"/>
      <c r="J327"/>
      <c r="K327"/>
      <c r="L327"/>
      <c r="M327"/>
      <c r="N327"/>
      <c r="O327"/>
      <c r="P327"/>
      <c r="Q327"/>
      <c r="R327"/>
      <c r="S327"/>
      <c r="T327"/>
    </row>
    <row r="328" spans="1:20" x14ac:dyDescent="0.25">
      <c r="A328" s="53">
        <v>45618</v>
      </c>
      <c r="B328" s="47" t="str">
        <f t="shared" si="28"/>
        <v>Friday</v>
      </c>
      <c r="C328" s="47" t="str">
        <f t="shared" si="29"/>
        <v>November</v>
      </c>
      <c r="D328" s="47">
        <f t="shared" si="26"/>
        <v>2024</v>
      </c>
      <c r="F328" s="47" t="str">
        <f t="shared" ref="F328:F362" si="30">IF(E328="XMAS","December Saturday",IF(E328="BH",IF(B328="Monday",CONCATENATE(C328," ","Sunday"),CONCATENATE(C328," ","Saturday")),IF(E328="BH Plus",CONCATENATE(C328," ","Saturday"),CONCATENATE(C328," ",B328))))</f>
        <v>November Friday</v>
      </c>
      <c r="G328" s="47">
        <f t="shared" si="27"/>
        <v>5900</v>
      </c>
      <c r="H328"/>
      <c r="I328"/>
      <c r="J328"/>
      <c r="K328"/>
      <c r="L328"/>
      <c r="M328"/>
      <c r="N328"/>
      <c r="O328"/>
      <c r="P328"/>
      <c r="Q328"/>
      <c r="R328"/>
      <c r="S328"/>
      <c r="T328"/>
    </row>
    <row r="329" spans="1:20" x14ac:dyDescent="0.25">
      <c r="A329" s="53">
        <v>45619</v>
      </c>
      <c r="B329" s="47" t="str">
        <f t="shared" si="28"/>
        <v>Saturday</v>
      </c>
      <c r="C329" s="47" t="str">
        <f t="shared" si="29"/>
        <v>November</v>
      </c>
      <c r="D329" s="47">
        <f t="shared" si="26"/>
        <v>2024</v>
      </c>
      <c r="F329" s="47" t="str">
        <f t="shared" si="30"/>
        <v>November Saturday</v>
      </c>
      <c r="G329" s="47">
        <f t="shared" si="27"/>
        <v>7100</v>
      </c>
      <c r="H329"/>
      <c r="I329"/>
      <c r="J329"/>
      <c r="K329"/>
      <c r="L329"/>
      <c r="M329"/>
      <c r="N329"/>
      <c r="O329"/>
      <c r="P329"/>
      <c r="Q329"/>
      <c r="R329"/>
      <c r="S329"/>
      <c r="T329"/>
    </row>
    <row r="330" spans="1:20" x14ac:dyDescent="0.25">
      <c r="A330" s="53">
        <v>45620</v>
      </c>
      <c r="B330" s="47" t="str">
        <f t="shared" si="28"/>
        <v>Sunday</v>
      </c>
      <c r="C330" s="47" t="str">
        <f t="shared" si="29"/>
        <v>November</v>
      </c>
      <c r="D330" s="47">
        <f t="shared" si="26"/>
        <v>2024</v>
      </c>
      <c r="F330" s="47" t="str">
        <f t="shared" si="30"/>
        <v>November Sunday</v>
      </c>
      <c r="G330" s="47">
        <f t="shared" si="27"/>
        <v>5900</v>
      </c>
      <c r="H330"/>
      <c r="I330"/>
      <c r="J330"/>
      <c r="K330"/>
      <c r="L330"/>
      <c r="M330"/>
      <c r="N330"/>
      <c r="O330"/>
      <c r="P330"/>
      <c r="Q330"/>
      <c r="R330"/>
      <c r="S330"/>
      <c r="T330"/>
    </row>
    <row r="331" spans="1:20" x14ac:dyDescent="0.25">
      <c r="A331" s="53">
        <v>45621</v>
      </c>
      <c r="B331" s="47" t="str">
        <f t="shared" si="28"/>
        <v>Monday</v>
      </c>
      <c r="C331" s="47" t="str">
        <f t="shared" si="29"/>
        <v>November</v>
      </c>
      <c r="D331" s="47">
        <f t="shared" si="26"/>
        <v>2024</v>
      </c>
      <c r="F331" s="47" t="str">
        <f t="shared" si="30"/>
        <v>November Monday</v>
      </c>
      <c r="G331" s="47">
        <f t="shared" si="27"/>
        <v>4700</v>
      </c>
      <c r="H331"/>
      <c r="I331"/>
      <c r="J331"/>
      <c r="K331"/>
      <c r="L331"/>
      <c r="M331"/>
      <c r="N331"/>
      <c r="O331"/>
      <c r="P331"/>
      <c r="Q331"/>
      <c r="R331"/>
      <c r="S331"/>
      <c r="T331"/>
    </row>
    <row r="332" spans="1:20" x14ac:dyDescent="0.25">
      <c r="A332" s="53">
        <v>45622</v>
      </c>
      <c r="B332" s="47" t="str">
        <f t="shared" si="28"/>
        <v>Tuesday</v>
      </c>
      <c r="C332" s="47" t="str">
        <f t="shared" si="29"/>
        <v>November</v>
      </c>
      <c r="D332" s="47">
        <f t="shared" si="26"/>
        <v>2024</v>
      </c>
      <c r="F332" s="47" t="str">
        <f t="shared" si="30"/>
        <v>November Tuesday</v>
      </c>
      <c r="G332" s="47">
        <f t="shared" si="27"/>
        <v>4700</v>
      </c>
      <c r="H332"/>
      <c r="I332"/>
      <c r="J332"/>
      <c r="K332"/>
      <c r="L332"/>
      <c r="M332"/>
      <c r="N332"/>
      <c r="O332"/>
      <c r="P332"/>
      <c r="Q332"/>
      <c r="R332"/>
      <c r="S332"/>
      <c r="T332"/>
    </row>
    <row r="333" spans="1:20" x14ac:dyDescent="0.25">
      <c r="A333" s="53">
        <v>45623</v>
      </c>
      <c r="B333" s="47" t="str">
        <f t="shared" si="28"/>
        <v>Wednesday</v>
      </c>
      <c r="C333" s="47" t="str">
        <f t="shared" si="29"/>
        <v>November</v>
      </c>
      <c r="D333" s="47">
        <f t="shared" si="26"/>
        <v>2024</v>
      </c>
      <c r="F333" s="47" t="str">
        <f t="shared" si="30"/>
        <v>November Wednesday</v>
      </c>
      <c r="G333" s="47">
        <f t="shared" si="27"/>
        <v>4700</v>
      </c>
      <c r="H333"/>
      <c r="I333"/>
      <c r="J333"/>
      <c r="K333"/>
      <c r="L333"/>
      <c r="M333"/>
      <c r="N333"/>
      <c r="O333"/>
      <c r="P333"/>
      <c r="Q333"/>
      <c r="R333"/>
      <c r="S333"/>
      <c r="T333"/>
    </row>
    <row r="334" spans="1:20" x14ac:dyDescent="0.25">
      <c r="A334" s="53">
        <v>45624</v>
      </c>
      <c r="B334" s="47" t="str">
        <f t="shared" si="28"/>
        <v>Thursday</v>
      </c>
      <c r="C334" s="47" t="str">
        <f t="shared" si="29"/>
        <v>November</v>
      </c>
      <c r="D334" s="47">
        <f t="shared" ref="D334:D367" si="31">YEAR(A334)</f>
        <v>2024</v>
      </c>
      <c r="F334" s="47" t="str">
        <f t="shared" si="30"/>
        <v>November Thursday</v>
      </c>
      <c r="G334" s="47">
        <f t="shared" si="27"/>
        <v>5300</v>
      </c>
      <c r="H334"/>
      <c r="I334"/>
      <c r="J334"/>
      <c r="K334"/>
      <c r="L334"/>
      <c r="M334"/>
      <c r="N334"/>
      <c r="O334"/>
      <c r="P334"/>
      <c r="Q334"/>
      <c r="R334"/>
      <c r="S334"/>
      <c r="T334"/>
    </row>
    <row r="335" spans="1:20" x14ac:dyDescent="0.25">
      <c r="A335" s="53">
        <v>45625</v>
      </c>
      <c r="B335" s="47" t="str">
        <f t="shared" si="28"/>
        <v>Friday</v>
      </c>
      <c r="C335" s="47" t="str">
        <f t="shared" si="29"/>
        <v>November</v>
      </c>
      <c r="D335" s="47">
        <f t="shared" si="31"/>
        <v>2024</v>
      </c>
      <c r="F335" s="47" t="str">
        <f t="shared" si="30"/>
        <v>November Friday</v>
      </c>
      <c r="G335" s="47">
        <f t="shared" si="27"/>
        <v>5900</v>
      </c>
      <c r="H335"/>
      <c r="I335"/>
      <c r="J335"/>
      <c r="K335"/>
      <c r="L335"/>
      <c r="M335"/>
      <c r="N335"/>
      <c r="O335"/>
      <c r="P335"/>
      <c r="Q335"/>
      <c r="R335"/>
      <c r="S335"/>
      <c r="T335"/>
    </row>
    <row r="336" spans="1:20" x14ac:dyDescent="0.25">
      <c r="A336" s="53">
        <v>45626</v>
      </c>
      <c r="B336" s="47" t="str">
        <f t="shared" si="28"/>
        <v>Saturday</v>
      </c>
      <c r="C336" s="47" t="str">
        <f t="shared" si="29"/>
        <v>November</v>
      </c>
      <c r="D336" s="47">
        <f t="shared" si="31"/>
        <v>2024</v>
      </c>
      <c r="F336" s="47" t="str">
        <f t="shared" si="30"/>
        <v>November Saturday</v>
      </c>
      <c r="G336" s="47">
        <f t="shared" si="27"/>
        <v>7100</v>
      </c>
      <c r="H336"/>
      <c r="I336"/>
      <c r="J336"/>
      <c r="K336"/>
      <c r="L336"/>
      <c r="M336"/>
      <c r="N336"/>
      <c r="O336"/>
      <c r="P336"/>
      <c r="Q336"/>
      <c r="R336"/>
      <c r="S336"/>
      <c r="T336"/>
    </row>
    <row r="337" spans="1:23" x14ac:dyDescent="0.25">
      <c r="A337" s="53">
        <v>45627</v>
      </c>
      <c r="B337" s="47" t="str">
        <f t="shared" si="28"/>
        <v>Sunday</v>
      </c>
      <c r="C337" s="47" t="str">
        <f t="shared" si="29"/>
        <v>December</v>
      </c>
      <c r="D337" s="47">
        <f t="shared" si="31"/>
        <v>2024</v>
      </c>
      <c r="F337" s="47" t="str">
        <f t="shared" si="30"/>
        <v>December Sunday</v>
      </c>
      <c r="G337" s="47">
        <f t="shared" si="27"/>
        <v>7400</v>
      </c>
      <c r="H337"/>
      <c r="I337"/>
      <c r="J337"/>
      <c r="K337"/>
      <c r="L337"/>
      <c r="M337"/>
      <c r="N337"/>
      <c r="O337"/>
      <c r="P337"/>
      <c r="Q337"/>
      <c r="R337"/>
      <c r="S337"/>
      <c r="T337"/>
    </row>
    <row r="338" spans="1:23" x14ac:dyDescent="0.25">
      <c r="A338" s="53">
        <v>45628</v>
      </c>
      <c r="B338" s="47" t="str">
        <f t="shared" si="28"/>
        <v>Monday</v>
      </c>
      <c r="C338" s="47" t="str">
        <f t="shared" si="29"/>
        <v>December</v>
      </c>
      <c r="D338" s="47">
        <f t="shared" si="31"/>
        <v>2024</v>
      </c>
      <c r="F338" s="47" t="str">
        <f t="shared" si="30"/>
        <v>December Monday</v>
      </c>
      <c r="G338" s="47">
        <f t="shared" si="27"/>
        <v>6500</v>
      </c>
      <c r="H338"/>
      <c r="I338"/>
      <c r="J338"/>
      <c r="K338"/>
      <c r="L338"/>
      <c r="M338"/>
      <c r="N338"/>
      <c r="O338"/>
      <c r="P338"/>
      <c r="Q338"/>
      <c r="R338"/>
      <c r="S338"/>
      <c r="T338"/>
      <c r="W338" s="58"/>
    </row>
    <row r="339" spans="1:23" x14ac:dyDescent="0.25">
      <c r="A339" s="53">
        <v>45629</v>
      </c>
      <c r="B339" s="47" t="str">
        <f t="shared" si="28"/>
        <v>Tuesday</v>
      </c>
      <c r="C339" s="47" t="str">
        <f t="shared" si="29"/>
        <v>December</v>
      </c>
      <c r="D339" s="47">
        <f t="shared" si="31"/>
        <v>2024</v>
      </c>
      <c r="F339" s="47" t="str">
        <f t="shared" si="30"/>
        <v>December Tuesday</v>
      </c>
      <c r="G339" s="47">
        <f t="shared" si="27"/>
        <v>6500</v>
      </c>
      <c r="H339"/>
      <c r="I339"/>
      <c r="J339"/>
      <c r="K339"/>
      <c r="L339"/>
      <c r="M339"/>
      <c r="N339"/>
      <c r="O339"/>
      <c r="P339"/>
      <c r="Q339"/>
      <c r="R339"/>
      <c r="S339"/>
      <c r="T339"/>
      <c r="W339" s="58"/>
    </row>
    <row r="340" spans="1:23" x14ac:dyDescent="0.25">
      <c r="A340" s="53">
        <v>45630</v>
      </c>
      <c r="B340" s="47" t="str">
        <f t="shared" si="28"/>
        <v>Wednesday</v>
      </c>
      <c r="C340" s="47" t="str">
        <f t="shared" si="29"/>
        <v>December</v>
      </c>
      <c r="D340" s="47">
        <f t="shared" si="31"/>
        <v>2024</v>
      </c>
      <c r="F340" s="47" t="str">
        <f t="shared" si="30"/>
        <v>December Wednesday</v>
      </c>
      <c r="G340" s="47">
        <f t="shared" si="27"/>
        <v>6500</v>
      </c>
      <c r="H340"/>
      <c r="I340"/>
      <c r="J340"/>
      <c r="K340"/>
      <c r="L340"/>
      <c r="M340"/>
      <c r="N340"/>
      <c r="O340"/>
      <c r="P340"/>
      <c r="Q340"/>
      <c r="R340"/>
      <c r="S340"/>
      <c r="T340"/>
      <c r="W340" s="58"/>
    </row>
    <row r="341" spans="1:23" x14ac:dyDescent="0.25">
      <c r="A341" s="53">
        <v>45631</v>
      </c>
      <c r="B341" s="47" t="str">
        <f t="shared" si="28"/>
        <v>Thursday</v>
      </c>
      <c r="C341" s="47" t="str">
        <f t="shared" si="29"/>
        <v>December</v>
      </c>
      <c r="D341" s="47">
        <f t="shared" si="31"/>
        <v>2024</v>
      </c>
      <c r="F341" s="47" t="str">
        <f t="shared" si="30"/>
        <v>December Thursday</v>
      </c>
      <c r="G341" s="47">
        <f t="shared" si="27"/>
        <v>6900</v>
      </c>
      <c r="H341"/>
      <c r="I341"/>
      <c r="J341"/>
      <c r="K341"/>
      <c r="L341"/>
      <c r="M341"/>
      <c r="N341"/>
      <c r="O341"/>
      <c r="P341"/>
      <c r="Q341"/>
      <c r="R341"/>
      <c r="S341"/>
      <c r="T341"/>
      <c r="W341" s="58"/>
    </row>
    <row r="342" spans="1:23" x14ac:dyDescent="0.25">
      <c r="A342" s="53">
        <v>45632</v>
      </c>
      <c r="B342" s="47" t="str">
        <f t="shared" si="28"/>
        <v>Friday</v>
      </c>
      <c r="C342" s="47" t="str">
        <f t="shared" si="29"/>
        <v>December</v>
      </c>
      <c r="D342" s="47">
        <f t="shared" si="31"/>
        <v>2024</v>
      </c>
      <c r="F342" s="47" t="str">
        <f t="shared" si="30"/>
        <v>December Friday</v>
      </c>
      <c r="G342" s="47">
        <f t="shared" si="27"/>
        <v>7400</v>
      </c>
      <c r="H342"/>
      <c r="I342"/>
      <c r="J342"/>
      <c r="K342"/>
      <c r="L342"/>
      <c r="M342"/>
      <c r="N342"/>
      <c r="O342"/>
      <c r="P342"/>
      <c r="Q342"/>
      <c r="R342"/>
      <c r="S342"/>
      <c r="T342"/>
      <c r="W342" s="58"/>
    </row>
    <row r="343" spans="1:23" x14ac:dyDescent="0.25">
      <c r="A343" s="53">
        <v>45633</v>
      </c>
      <c r="B343" s="47" t="str">
        <f t="shared" si="28"/>
        <v>Saturday</v>
      </c>
      <c r="C343" s="47" t="str">
        <f t="shared" si="29"/>
        <v>December</v>
      </c>
      <c r="D343" s="47">
        <f t="shared" si="31"/>
        <v>2024</v>
      </c>
      <c r="F343" s="47" t="str">
        <f t="shared" si="30"/>
        <v>December Saturday</v>
      </c>
      <c r="G343" s="47">
        <f t="shared" si="27"/>
        <v>8200</v>
      </c>
      <c r="H343"/>
      <c r="I343"/>
      <c r="J343"/>
      <c r="K343"/>
      <c r="L343"/>
      <c r="M343"/>
      <c r="N343"/>
      <c r="O343"/>
      <c r="P343"/>
      <c r="Q343"/>
      <c r="R343"/>
      <c r="S343"/>
      <c r="T343"/>
      <c r="W343" s="58"/>
    </row>
    <row r="344" spans="1:23" x14ac:dyDescent="0.25">
      <c r="A344" s="53">
        <v>45634</v>
      </c>
      <c r="B344" s="47" t="str">
        <f t="shared" si="28"/>
        <v>Sunday</v>
      </c>
      <c r="C344" s="47" t="str">
        <f t="shared" si="29"/>
        <v>December</v>
      </c>
      <c r="D344" s="47">
        <f t="shared" si="31"/>
        <v>2024</v>
      </c>
      <c r="F344" s="47" t="str">
        <f t="shared" si="30"/>
        <v>December Sunday</v>
      </c>
      <c r="G344" s="47">
        <f t="shared" si="27"/>
        <v>7400</v>
      </c>
      <c r="H344"/>
      <c r="I344"/>
      <c r="J344"/>
      <c r="K344"/>
      <c r="L344"/>
      <c r="M344"/>
      <c r="N344"/>
      <c r="O344"/>
      <c r="P344"/>
      <c r="Q344"/>
      <c r="R344"/>
      <c r="S344"/>
      <c r="T344"/>
      <c r="W344" s="58"/>
    </row>
    <row r="345" spans="1:23" x14ac:dyDescent="0.25">
      <c r="A345" s="53">
        <v>45635</v>
      </c>
      <c r="B345" s="47" t="str">
        <f t="shared" si="28"/>
        <v>Monday</v>
      </c>
      <c r="C345" s="47" t="str">
        <f t="shared" si="29"/>
        <v>December</v>
      </c>
      <c r="D345" s="47">
        <f t="shared" si="31"/>
        <v>2024</v>
      </c>
      <c r="F345" s="47" t="str">
        <f t="shared" si="30"/>
        <v>December Monday</v>
      </c>
      <c r="G345" s="47">
        <f t="shared" si="27"/>
        <v>6500</v>
      </c>
      <c r="H345"/>
      <c r="I345"/>
      <c r="J345"/>
      <c r="K345"/>
      <c r="L345"/>
      <c r="M345"/>
      <c r="N345"/>
      <c r="O345"/>
      <c r="P345"/>
      <c r="Q345"/>
      <c r="R345"/>
      <c r="S345"/>
      <c r="T345"/>
      <c r="W345" s="58"/>
    </row>
    <row r="346" spans="1:23" x14ac:dyDescent="0.25">
      <c r="A346" s="53">
        <v>45636</v>
      </c>
      <c r="B346" s="47" t="str">
        <f t="shared" si="28"/>
        <v>Tuesday</v>
      </c>
      <c r="C346" s="47" t="str">
        <f t="shared" si="29"/>
        <v>December</v>
      </c>
      <c r="D346" s="47">
        <f t="shared" si="31"/>
        <v>2024</v>
      </c>
      <c r="F346" s="47" t="str">
        <f t="shared" si="30"/>
        <v>December Tuesday</v>
      </c>
      <c r="G346" s="47">
        <f t="shared" si="27"/>
        <v>6500</v>
      </c>
      <c r="H346"/>
      <c r="I346"/>
      <c r="J346"/>
      <c r="K346"/>
      <c r="L346"/>
      <c r="M346"/>
      <c r="N346"/>
      <c r="O346"/>
      <c r="P346"/>
      <c r="Q346"/>
      <c r="R346"/>
      <c r="S346"/>
      <c r="T346"/>
      <c r="W346" s="58"/>
    </row>
    <row r="347" spans="1:23" x14ac:dyDescent="0.25">
      <c r="A347" s="53">
        <v>45637</v>
      </c>
      <c r="B347" s="47" t="str">
        <f t="shared" si="28"/>
        <v>Wednesday</v>
      </c>
      <c r="C347" s="47" t="str">
        <f t="shared" si="29"/>
        <v>December</v>
      </c>
      <c r="D347" s="47">
        <f t="shared" si="31"/>
        <v>2024</v>
      </c>
      <c r="F347" s="47" t="str">
        <f t="shared" si="30"/>
        <v>December Wednesday</v>
      </c>
      <c r="G347" s="47">
        <f t="shared" si="27"/>
        <v>6500</v>
      </c>
      <c r="H347"/>
      <c r="I347"/>
      <c r="J347"/>
      <c r="K347"/>
      <c r="L347"/>
      <c r="M347"/>
      <c r="N347"/>
      <c r="O347"/>
      <c r="P347"/>
      <c r="Q347"/>
      <c r="R347"/>
      <c r="S347"/>
      <c r="T347"/>
      <c r="W347" s="58"/>
    </row>
    <row r="348" spans="1:23" x14ac:dyDescent="0.25">
      <c r="A348" s="53">
        <v>45638</v>
      </c>
      <c r="B348" s="47" t="str">
        <f t="shared" si="28"/>
        <v>Thursday</v>
      </c>
      <c r="C348" s="47" t="str">
        <f t="shared" si="29"/>
        <v>December</v>
      </c>
      <c r="D348" s="47">
        <f t="shared" si="31"/>
        <v>2024</v>
      </c>
      <c r="F348" s="47" t="str">
        <f t="shared" si="30"/>
        <v>December Thursday</v>
      </c>
      <c r="G348" s="47">
        <f t="shared" si="27"/>
        <v>6900</v>
      </c>
      <c r="H348"/>
      <c r="I348"/>
      <c r="J348"/>
      <c r="K348"/>
      <c r="L348"/>
      <c r="M348"/>
      <c r="N348"/>
      <c r="O348"/>
      <c r="P348"/>
      <c r="Q348"/>
      <c r="R348"/>
      <c r="S348"/>
      <c r="T348"/>
      <c r="W348" s="58"/>
    </row>
    <row r="349" spans="1:23" x14ac:dyDescent="0.25">
      <c r="A349" s="53">
        <v>45639</v>
      </c>
      <c r="B349" s="47" t="str">
        <f t="shared" si="28"/>
        <v>Friday</v>
      </c>
      <c r="C349" s="47" t="str">
        <f t="shared" si="29"/>
        <v>December</v>
      </c>
      <c r="D349" s="47">
        <f t="shared" si="31"/>
        <v>2024</v>
      </c>
      <c r="F349" s="47" t="str">
        <f t="shared" si="30"/>
        <v>December Friday</v>
      </c>
      <c r="G349" s="47">
        <f t="shared" si="27"/>
        <v>7400</v>
      </c>
      <c r="H349"/>
      <c r="I349"/>
      <c r="J349"/>
      <c r="K349"/>
      <c r="L349"/>
      <c r="M349"/>
      <c r="N349"/>
      <c r="O349"/>
      <c r="P349"/>
      <c r="Q349"/>
      <c r="R349"/>
      <c r="S349"/>
      <c r="T349"/>
      <c r="W349" s="58"/>
    </row>
    <row r="350" spans="1:23" x14ac:dyDescent="0.25">
      <c r="A350" s="53">
        <v>45640</v>
      </c>
      <c r="B350" s="47" t="str">
        <f t="shared" si="28"/>
        <v>Saturday</v>
      </c>
      <c r="C350" s="47" t="str">
        <f t="shared" si="29"/>
        <v>December</v>
      </c>
      <c r="D350" s="47">
        <f t="shared" si="31"/>
        <v>2024</v>
      </c>
      <c r="F350" s="47" t="str">
        <f t="shared" si="30"/>
        <v>December Saturday</v>
      </c>
      <c r="G350" s="47">
        <f t="shared" si="27"/>
        <v>8200</v>
      </c>
      <c r="H350"/>
      <c r="I350"/>
      <c r="J350"/>
      <c r="K350"/>
      <c r="L350"/>
      <c r="M350"/>
      <c r="N350"/>
      <c r="O350"/>
      <c r="P350"/>
      <c r="Q350"/>
      <c r="R350"/>
      <c r="S350"/>
      <c r="T350"/>
      <c r="W350" s="58"/>
    </row>
    <row r="351" spans="1:23" x14ac:dyDescent="0.25">
      <c r="A351" s="53">
        <v>45641</v>
      </c>
      <c r="B351" s="47" t="str">
        <f t="shared" si="28"/>
        <v>Sunday</v>
      </c>
      <c r="C351" s="47" t="str">
        <f t="shared" si="29"/>
        <v>December</v>
      </c>
      <c r="D351" s="47">
        <f t="shared" si="31"/>
        <v>2024</v>
      </c>
      <c r="F351" s="47" t="str">
        <f t="shared" si="30"/>
        <v>December Sunday</v>
      </c>
      <c r="G351" s="47">
        <f t="shared" si="27"/>
        <v>7400</v>
      </c>
      <c r="H351"/>
      <c r="I351"/>
      <c r="J351"/>
      <c r="K351"/>
      <c r="L351"/>
      <c r="M351"/>
      <c r="N351"/>
      <c r="O351"/>
      <c r="P351"/>
      <c r="Q351"/>
      <c r="R351"/>
      <c r="S351"/>
      <c r="T351"/>
      <c r="W351" s="58"/>
    </row>
    <row r="352" spans="1:23" x14ac:dyDescent="0.25">
      <c r="A352" s="53">
        <v>45642</v>
      </c>
      <c r="B352" s="47" t="str">
        <f t="shared" si="28"/>
        <v>Monday</v>
      </c>
      <c r="C352" s="47" t="str">
        <f t="shared" si="29"/>
        <v>December</v>
      </c>
      <c r="D352" s="47">
        <f t="shared" si="31"/>
        <v>2024</v>
      </c>
      <c r="F352" s="47" t="str">
        <f t="shared" si="30"/>
        <v>December Monday</v>
      </c>
      <c r="G352" s="47">
        <f t="shared" si="27"/>
        <v>6500</v>
      </c>
      <c r="H352"/>
      <c r="I352"/>
      <c r="J352"/>
      <c r="K352"/>
      <c r="L352"/>
      <c r="M352"/>
      <c r="N352"/>
      <c r="O352"/>
      <c r="P352"/>
      <c r="Q352"/>
      <c r="R352"/>
      <c r="S352"/>
      <c r="T352"/>
      <c r="W352" s="58"/>
    </row>
    <row r="353" spans="1:30" x14ac:dyDescent="0.25">
      <c r="A353" s="53">
        <v>45643</v>
      </c>
      <c r="B353" s="47" t="str">
        <f t="shared" si="28"/>
        <v>Tuesday</v>
      </c>
      <c r="C353" s="47" t="str">
        <f t="shared" si="29"/>
        <v>December</v>
      </c>
      <c r="D353" s="47">
        <f t="shared" si="31"/>
        <v>2024</v>
      </c>
      <c r="F353" s="47" t="str">
        <f t="shared" si="30"/>
        <v>December Tuesday</v>
      </c>
      <c r="G353" s="47">
        <f t="shared" si="27"/>
        <v>6500</v>
      </c>
      <c r="H353"/>
      <c r="I353"/>
      <c r="J353"/>
      <c r="K353"/>
      <c r="L353"/>
      <c r="M353"/>
      <c r="N353"/>
      <c r="O353"/>
      <c r="P353"/>
      <c r="Q353"/>
      <c r="R353"/>
      <c r="S353"/>
      <c r="T353"/>
      <c r="W353" s="58"/>
    </row>
    <row r="354" spans="1:30" x14ac:dyDescent="0.25">
      <c r="A354" s="53">
        <v>45644</v>
      </c>
      <c r="B354" s="47" t="str">
        <f t="shared" si="28"/>
        <v>Wednesday</v>
      </c>
      <c r="C354" s="47" t="str">
        <f t="shared" si="29"/>
        <v>December</v>
      </c>
      <c r="D354" s="47">
        <f t="shared" si="31"/>
        <v>2024</v>
      </c>
      <c r="F354" s="47" t="str">
        <f t="shared" si="30"/>
        <v>December Wednesday</v>
      </c>
      <c r="G354" s="47">
        <f t="shared" si="27"/>
        <v>6500</v>
      </c>
      <c r="H354"/>
      <c r="I354"/>
      <c r="J354"/>
      <c r="K354"/>
      <c r="L354"/>
      <c r="M354"/>
      <c r="N354"/>
      <c r="O354"/>
      <c r="P354"/>
      <c r="Q354"/>
      <c r="R354"/>
      <c r="S354"/>
      <c r="T354"/>
      <c r="W354" s="58"/>
    </row>
    <row r="355" spans="1:30" x14ac:dyDescent="0.25">
      <c r="A355" s="53">
        <v>45645</v>
      </c>
      <c r="B355" s="47" t="str">
        <f t="shared" si="28"/>
        <v>Thursday</v>
      </c>
      <c r="C355" s="47" t="str">
        <f t="shared" si="29"/>
        <v>December</v>
      </c>
      <c r="D355" s="47">
        <f t="shared" si="31"/>
        <v>2024</v>
      </c>
      <c r="F355" s="47" t="str">
        <f t="shared" si="30"/>
        <v>December Thursday</v>
      </c>
      <c r="G355" s="47">
        <f t="shared" si="27"/>
        <v>6900</v>
      </c>
      <c r="H355"/>
      <c r="I355"/>
      <c r="J355"/>
      <c r="K355"/>
      <c r="L355"/>
      <c r="M355"/>
      <c r="N355"/>
      <c r="O355"/>
      <c r="P355"/>
      <c r="Q355"/>
      <c r="R355"/>
      <c r="S355"/>
      <c r="T355"/>
      <c r="W355" s="58"/>
    </row>
    <row r="356" spans="1:30" x14ac:dyDescent="0.25">
      <c r="A356" s="53">
        <v>45646</v>
      </c>
      <c r="B356" s="47" t="str">
        <f t="shared" si="28"/>
        <v>Friday</v>
      </c>
      <c r="C356" s="47" t="str">
        <f t="shared" si="29"/>
        <v>December</v>
      </c>
      <c r="D356" s="47">
        <f t="shared" si="31"/>
        <v>2024</v>
      </c>
      <c r="F356" s="47" t="str">
        <f t="shared" si="30"/>
        <v>December Friday</v>
      </c>
      <c r="G356" s="47">
        <f t="shared" si="27"/>
        <v>7400</v>
      </c>
      <c r="H356"/>
      <c r="I356"/>
      <c r="J356"/>
      <c r="K356"/>
      <c r="L356"/>
      <c r="M356"/>
      <c r="N356"/>
      <c r="O356"/>
      <c r="P356"/>
      <c r="Q356"/>
      <c r="R356"/>
      <c r="S356"/>
      <c r="T356"/>
      <c r="W356" s="58"/>
    </row>
    <row r="357" spans="1:30" x14ac:dyDescent="0.25">
      <c r="A357" s="53">
        <v>45647</v>
      </c>
      <c r="B357" s="47" t="str">
        <f t="shared" si="28"/>
        <v>Saturday</v>
      </c>
      <c r="C357" s="47" t="str">
        <f t="shared" si="29"/>
        <v>December</v>
      </c>
      <c r="D357" s="47">
        <f t="shared" si="31"/>
        <v>2024</v>
      </c>
      <c r="F357" s="47" t="str">
        <f t="shared" si="30"/>
        <v>December Saturday</v>
      </c>
      <c r="G357" s="47">
        <f t="shared" si="27"/>
        <v>8200</v>
      </c>
      <c r="H357"/>
      <c r="I357"/>
      <c r="J357"/>
      <c r="K357"/>
      <c r="L357"/>
      <c r="M357"/>
      <c r="N357"/>
      <c r="O357"/>
      <c r="P357"/>
      <c r="Q357"/>
      <c r="R357"/>
      <c r="S357"/>
      <c r="T357"/>
      <c r="W357" s="58"/>
    </row>
    <row r="358" spans="1:30" x14ac:dyDescent="0.25">
      <c r="A358" s="53">
        <v>45648</v>
      </c>
      <c r="B358" s="47" t="str">
        <f t="shared" si="28"/>
        <v>Sunday</v>
      </c>
      <c r="C358" s="47" t="str">
        <f t="shared" si="29"/>
        <v>December</v>
      </c>
      <c r="D358" s="47">
        <f t="shared" si="31"/>
        <v>2024</v>
      </c>
      <c r="F358" s="47" t="str">
        <f t="shared" si="30"/>
        <v>December Sunday</v>
      </c>
      <c r="G358" s="47">
        <f t="shared" si="27"/>
        <v>7400</v>
      </c>
      <c r="H358"/>
      <c r="I358"/>
      <c r="J358"/>
      <c r="K358"/>
      <c r="L358"/>
      <c r="M358"/>
      <c r="N358"/>
      <c r="O358"/>
      <c r="P358"/>
      <c r="Q358"/>
      <c r="R358"/>
      <c r="S358"/>
      <c r="T358"/>
      <c r="W358" s="58"/>
    </row>
    <row r="359" spans="1:30" x14ac:dyDescent="0.25">
      <c r="A359" s="53">
        <v>45649</v>
      </c>
      <c r="B359" s="47" t="str">
        <f t="shared" si="28"/>
        <v>Monday</v>
      </c>
      <c r="C359" s="47" t="str">
        <f t="shared" si="29"/>
        <v>December</v>
      </c>
      <c r="D359" s="47">
        <f t="shared" si="31"/>
        <v>2024</v>
      </c>
      <c r="F359" s="47" t="str">
        <f t="shared" si="30"/>
        <v>December Monday</v>
      </c>
      <c r="G359" s="47">
        <f t="shared" si="27"/>
        <v>6500</v>
      </c>
      <c r="H359"/>
      <c r="I359"/>
      <c r="J359"/>
      <c r="K359"/>
      <c r="L359"/>
      <c r="M359"/>
      <c r="N359"/>
      <c r="O359"/>
      <c r="P359"/>
      <c r="Q359"/>
      <c r="R359"/>
      <c r="S359"/>
      <c r="T359"/>
      <c r="W359" s="58"/>
    </row>
    <row r="360" spans="1:30" x14ac:dyDescent="0.25">
      <c r="A360" s="53">
        <v>45650</v>
      </c>
      <c r="B360" s="57" t="str">
        <f t="shared" si="28"/>
        <v>Tuesday</v>
      </c>
      <c r="C360" s="57" t="str">
        <f t="shared" si="29"/>
        <v>December</v>
      </c>
      <c r="D360" s="57">
        <f t="shared" si="31"/>
        <v>2024</v>
      </c>
      <c r="E360" s="56"/>
      <c r="F360" s="47" t="str">
        <f t="shared" si="30"/>
        <v>December Tuesday</v>
      </c>
      <c r="G360" s="47">
        <f t="shared" si="27"/>
        <v>6500</v>
      </c>
      <c r="H360"/>
      <c r="I360"/>
      <c r="J360"/>
      <c r="K360"/>
      <c r="L360"/>
      <c r="M360"/>
      <c r="N360"/>
      <c r="O360"/>
      <c r="P360"/>
      <c r="Q360"/>
      <c r="R360"/>
      <c r="S360"/>
      <c r="T360"/>
      <c r="W360" s="58"/>
    </row>
    <row r="361" spans="1:30" x14ac:dyDescent="0.25">
      <c r="A361" s="53">
        <v>45651</v>
      </c>
      <c r="B361" s="57" t="str">
        <f t="shared" si="28"/>
        <v>Wednesday</v>
      </c>
      <c r="C361" s="57" t="str">
        <f t="shared" si="29"/>
        <v>December</v>
      </c>
      <c r="D361" s="57">
        <f t="shared" si="31"/>
        <v>2024</v>
      </c>
      <c r="E361" s="56" t="s">
        <v>37</v>
      </c>
      <c r="F361" s="47" t="str">
        <f t="shared" si="30"/>
        <v>December Saturday</v>
      </c>
      <c r="G361" s="47">
        <f t="shared" ref="G361:G424" si="32">IF(E361="BH plus",VLOOKUP(F361,$V$2:$W$85,2,FALSE)+$N$13,VLOOKUP(F361,$V$2:$W$85,2,FALSE))</f>
        <v>8200</v>
      </c>
      <c r="H361"/>
      <c r="I361"/>
      <c r="J361"/>
      <c r="K361"/>
      <c r="L361"/>
      <c r="M361"/>
      <c r="N361"/>
      <c r="O361"/>
      <c r="P361"/>
      <c r="Q361"/>
      <c r="R361"/>
      <c r="S361"/>
      <c r="T361"/>
      <c r="W361" s="58"/>
    </row>
    <row r="362" spans="1:30" x14ac:dyDescent="0.25">
      <c r="A362" s="53">
        <v>45652</v>
      </c>
      <c r="B362" s="57" t="str">
        <f t="shared" si="28"/>
        <v>Thursday</v>
      </c>
      <c r="C362" s="57" t="str">
        <f t="shared" si="29"/>
        <v>December</v>
      </c>
      <c r="D362" s="57">
        <f t="shared" si="31"/>
        <v>2024</v>
      </c>
      <c r="E362" s="56" t="s">
        <v>37</v>
      </c>
      <c r="F362" s="47" t="str">
        <f t="shared" si="30"/>
        <v>December Saturday</v>
      </c>
      <c r="G362" s="47">
        <f t="shared" si="32"/>
        <v>8200</v>
      </c>
      <c r="H362"/>
      <c r="I362"/>
      <c r="J362"/>
      <c r="K362"/>
      <c r="L362"/>
      <c r="M362"/>
      <c r="N362"/>
      <c r="O362"/>
      <c r="P362"/>
      <c r="Q362"/>
      <c r="R362"/>
      <c r="S362"/>
      <c r="T362"/>
      <c r="W362" s="58"/>
    </row>
    <row r="363" spans="1:30" x14ac:dyDescent="0.25">
      <c r="A363" s="53">
        <v>45653</v>
      </c>
      <c r="B363" s="47" t="str">
        <f t="shared" si="28"/>
        <v>Friday</v>
      </c>
      <c r="C363" s="47" t="str">
        <f t="shared" si="29"/>
        <v>December</v>
      </c>
      <c r="D363" s="47">
        <f t="shared" si="31"/>
        <v>2024</v>
      </c>
      <c r="E363" s="55" t="s">
        <v>141</v>
      </c>
      <c r="F363" s="47" t="str">
        <f>IF(E363="XMAS","December Saturday",IF(E363="BH",IF(B363="Monday",CONCATENATE(C363," ","Sunday"),CONCATENATE(C363," ","Saturday")),IF(E363="BH Plus",CONCATENATE(C363," ","Saturday"),CONCATENATE(C363," ",B363))))</f>
        <v>December Saturday</v>
      </c>
      <c r="G363" s="47">
        <f t="shared" si="32"/>
        <v>8200</v>
      </c>
      <c r="H363"/>
      <c r="I363"/>
      <c r="J363"/>
      <c r="K363"/>
      <c r="L363"/>
      <c r="M363"/>
      <c r="N363"/>
      <c r="O363"/>
      <c r="P363"/>
      <c r="Q363"/>
      <c r="R363"/>
      <c r="S363"/>
      <c r="T363"/>
      <c r="W363" s="58"/>
    </row>
    <row r="364" spans="1:30" x14ac:dyDescent="0.25">
      <c r="A364" s="53">
        <v>45654</v>
      </c>
      <c r="B364" s="47" t="str">
        <f t="shared" si="28"/>
        <v>Saturday</v>
      </c>
      <c r="C364" s="47" t="str">
        <f t="shared" si="29"/>
        <v>December</v>
      </c>
      <c r="D364" s="47">
        <f t="shared" si="31"/>
        <v>2024</v>
      </c>
      <c r="E364" s="55" t="s">
        <v>141</v>
      </c>
      <c r="F364" s="47" t="str">
        <f t="shared" ref="F364:F427" si="33">IF(E364="XMAS","December Saturday",IF(E364="BH",IF(B364="Monday",CONCATENATE(C364," ","Sunday"),CONCATENATE(C364," ","Saturday")),IF(E364="BH Plus",CONCATENATE(C364," ","Saturday"),CONCATENATE(C364," ",B364))))</f>
        <v>December Saturday</v>
      </c>
      <c r="G364" s="47">
        <f t="shared" si="32"/>
        <v>8200</v>
      </c>
      <c r="H364"/>
      <c r="I364"/>
      <c r="J364"/>
      <c r="K364"/>
      <c r="L364"/>
      <c r="M364"/>
      <c r="N364"/>
      <c r="O364"/>
      <c r="P364"/>
      <c r="Q364"/>
      <c r="R364"/>
      <c r="S364"/>
      <c r="T364"/>
      <c r="W364" s="58"/>
    </row>
    <row r="365" spans="1:30" x14ac:dyDescent="0.25">
      <c r="A365" s="53">
        <v>45655</v>
      </c>
      <c r="B365" s="47" t="str">
        <f t="shared" si="28"/>
        <v>Sunday</v>
      </c>
      <c r="C365" s="47" t="str">
        <f t="shared" si="29"/>
        <v>December</v>
      </c>
      <c r="D365" s="47">
        <f t="shared" si="31"/>
        <v>2024</v>
      </c>
      <c r="E365" s="55" t="s">
        <v>141</v>
      </c>
      <c r="F365" s="47" t="str">
        <f t="shared" si="33"/>
        <v>December Saturday</v>
      </c>
      <c r="G365" s="47">
        <f t="shared" si="32"/>
        <v>8200</v>
      </c>
      <c r="H365"/>
      <c r="I365"/>
      <c r="J365"/>
      <c r="K365"/>
      <c r="L365"/>
      <c r="M365"/>
      <c r="N365"/>
      <c r="O365"/>
      <c r="P365"/>
      <c r="Q365"/>
      <c r="R365"/>
      <c r="S365"/>
      <c r="T365"/>
      <c r="W365" s="58"/>
    </row>
    <row r="366" spans="1:30" x14ac:dyDescent="0.25">
      <c r="A366" s="53">
        <v>45656</v>
      </c>
      <c r="B366" s="47" t="str">
        <f t="shared" si="28"/>
        <v>Monday</v>
      </c>
      <c r="C366" s="47" t="str">
        <f t="shared" si="29"/>
        <v>December</v>
      </c>
      <c r="D366" s="47">
        <f t="shared" si="31"/>
        <v>2024</v>
      </c>
      <c r="E366" s="55" t="s">
        <v>141</v>
      </c>
      <c r="F366" s="47" t="str">
        <f t="shared" si="33"/>
        <v>December Saturday</v>
      </c>
      <c r="G366" s="47">
        <f t="shared" si="32"/>
        <v>8200</v>
      </c>
      <c r="H366"/>
      <c r="I366"/>
      <c r="J366"/>
      <c r="K366"/>
      <c r="L366"/>
      <c r="M366"/>
      <c r="N366"/>
      <c r="O366"/>
      <c r="P366"/>
      <c r="Q366"/>
      <c r="R366"/>
      <c r="S366"/>
      <c r="T366"/>
      <c r="W366" s="58"/>
    </row>
    <row r="367" spans="1:30" x14ac:dyDescent="0.25">
      <c r="A367" s="53">
        <v>45657</v>
      </c>
      <c r="B367" s="47" t="str">
        <f t="shared" si="28"/>
        <v>Tuesday</v>
      </c>
      <c r="C367" s="47" t="str">
        <f t="shared" si="29"/>
        <v>December</v>
      </c>
      <c r="D367" s="47">
        <f t="shared" si="31"/>
        <v>2024</v>
      </c>
      <c r="E367" s="49" t="s">
        <v>55</v>
      </c>
      <c r="F367" s="47" t="str">
        <f t="shared" si="33"/>
        <v>December Saturday</v>
      </c>
      <c r="G367" s="47">
        <f t="shared" si="32"/>
        <v>9700</v>
      </c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D367" s="58"/>
    </row>
    <row r="368" spans="1:30" x14ac:dyDescent="0.25">
      <c r="A368" s="53">
        <v>45658</v>
      </c>
      <c r="B368" s="57" t="str">
        <f t="shared" ref="B368:B431" si="34">LOOKUP(WEEKDAY(A368),$M$3:$N$9)</f>
        <v>Wednesday</v>
      </c>
      <c r="C368" s="57" t="str">
        <f t="shared" ref="C368:C431" si="35">LOOKUP(MONTH(A368),$P$3:$Q$14)</f>
        <v>January</v>
      </c>
      <c r="D368" s="57">
        <f t="shared" ref="D368:D431" si="36">YEAR(A368)</f>
        <v>2025</v>
      </c>
      <c r="E368" s="56"/>
      <c r="F368" s="47" t="str">
        <f t="shared" si="33"/>
        <v>January Wednesday</v>
      </c>
      <c r="G368" s="47">
        <f t="shared" si="32"/>
        <v>6500</v>
      </c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D368" s="58"/>
    </row>
    <row r="369" spans="1:30" x14ac:dyDescent="0.25">
      <c r="A369" s="53">
        <v>45659</v>
      </c>
      <c r="B369" s="47" t="str">
        <f t="shared" si="34"/>
        <v>Thursday</v>
      </c>
      <c r="C369" s="47" t="str">
        <f t="shared" si="35"/>
        <v>January</v>
      </c>
      <c r="D369" s="47">
        <f t="shared" si="36"/>
        <v>2025</v>
      </c>
      <c r="F369" s="47" t="str">
        <f t="shared" si="33"/>
        <v>January Thursday</v>
      </c>
      <c r="G369" s="47">
        <f t="shared" si="32"/>
        <v>6900</v>
      </c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D369" s="58"/>
    </row>
    <row r="370" spans="1:30" x14ac:dyDescent="0.25">
      <c r="A370" s="53">
        <v>45660</v>
      </c>
      <c r="B370" s="47" t="str">
        <f t="shared" si="34"/>
        <v>Friday</v>
      </c>
      <c r="C370" s="47" t="str">
        <f t="shared" si="35"/>
        <v>January</v>
      </c>
      <c r="D370" s="47">
        <f t="shared" si="36"/>
        <v>2025</v>
      </c>
      <c r="F370" s="47" t="str">
        <f t="shared" si="33"/>
        <v>January Friday</v>
      </c>
      <c r="G370" s="47">
        <f t="shared" si="32"/>
        <v>7400</v>
      </c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D370" s="58"/>
    </row>
    <row r="371" spans="1:30" x14ac:dyDescent="0.25">
      <c r="A371" s="53">
        <v>45661</v>
      </c>
      <c r="B371" s="47" t="str">
        <f t="shared" si="34"/>
        <v>Saturday</v>
      </c>
      <c r="C371" s="47" t="str">
        <f t="shared" si="35"/>
        <v>January</v>
      </c>
      <c r="D371" s="47">
        <f t="shared" si="36"/>
        <v>2025</v>
      </c>
      <c r="F371" s="47" t="str">
        <f t="shared" si="33"/>
        <v>January Saturday</v>
      </c>
      <c r="G371" s="47">
        <f t="shared" si="32"/>
        <v>8200</v>
      </c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D371" s="58"/>
    </row>
    <row r="372" spans="1:30" x14ac:dyDescent="0.25">
      <c r="A372" s="53">
        <v>45662</v>
      </c>
      <c r="B372" s="47" t="str">
        <f t="shared" si="34"/>
        <v>Sunday</v>
      </c>
      <c r="C372" s="47" t="str">
        <f t="shared" si="35"/>
        <v>January</v>
      </c>
      <c r="D372" s="47">
        <f t="shared" si="36"/>
        <v>2025</v>
      </c>
      <c r="F372" s="47" t="str">
        <f t="shared" si="33"/>
        <v>January Sunday</v>
      </c>
      <c r="G372" s="47">
        <f t="shared" si="32"/>
        <v>7400</v>
      </c>
      <c r="AD372" s="58"/>
    </row>
    <row r="373" spans="1:30" x14ac:dyDescent="0.25">
      <c r="A373" s="53">
        <v>45663</v>
      </c>
      <c r="B373" s="47" t="str">
        <f t="shared" si="34"/>
        <v>Monday</v>
      </c>
      <c r="C373" s="47" t="str">
        <f t="shared" si="35"/>
        <v>January</v>
      </c>
      <c r="D373" s="47">
        <f t="shared" si="36"/>
        <v>2025</v>
      </c>
      <c r="F373" s="47" t="str">
        <f t="shared" si="33"/>
        <v>January Monday</v>
      </c>
      <c r="G373" s="47">
        <f t="shared" si="32"/>
        <v>6500</v>
      </c>
      <c r="AD373" s="58"/>
    </row>
    <row r="374" spans="1:30" x14ac:dyDescent="0.25">
      <c r="A374" s="53">
        <v>45664</v>
      </c>
      <c r="B374" s="47" t="str">
        <f t="shared" si="34"/>
        <v>Tuesday</v>
      </c>
      <c r="C374" s="47" t="str">
        <f t="shared" si="35"/>
        <v>January</v>
      </c>
      <c r="D374" s="47">
        <f t="shared" si="36"/>
        <v>2025</v>
      </c>
      <c r="F374" s="47" t="str">
        <f t="shared" si="33"/>
        <v>January Tuesday</v>
      </c>
      <c r="G374" s="47">
        <f t="shared" si="32"/>
        <v>6500</v>
      </c>
      <c r="AD374" s="58"/>
    </row>
    <row r="375" spans="1:30" x14ac:dyDescent="0.25">
      <c r="A375" s="53">
        <v>45665</v>
      </c>
      <c r="B375" s="47" t="str">
        <f t="shared" si="34"/>
        <v>Wednesday</v>
      </c>
      <c r="C375" s="47" t="str">
        <f t="shared" si="35"/>
        <v>January</v>
      </c>
      <c r="D375" s="47">
        <f t="shared" si="36"/>
        <v>2025</v>
      </c>
      <c r="F375" s="47" t="str">
        <f t="shared" si="33"/>
        <v>January Wednesday</v>
      </c>
      <c r="G375" s="47">
        <f t="shared" si="32"/>
        <v>6500</v>
      </c>
      <c r="AD375" s="58"/>
    </row>
    <row r="376" spans="1:30" x14ac:dyDescent="0.25">
      <c r="A376" s="53">
        <v>45666</v>
      </c>
      <c r="B376" s="47" t="str">
        <f t="shared" si="34"/>
        <v>Thursday</v>
      </c>
      <c r="C376" s="47" t="str">
        <f t="shared" si="35"/>
        <v>January</v>
      </c>
      <c r="D376" s="47">
        <f t="shared" si="36"/>
        <v>2025</v>
      </c>
      <c r="F376" s="47" t="str">
        <f t="shared" si="33"/>
        <v>January Thursday</v>
      </c>
      <c r="G376" s="47">
        <f t="shared" si="32"/>
        <v>6900</v>
      </c>
      <c r="AD376" s="58"/>
    </row>
    <row r="377" spans="1:30" x14ac:dyDescent="0.25">
      <c r="A377" s="53">
        <v>45667</v>
      </c>
      <c r="B377" s="47" t="str">
        <f t="shared" si="34"/>
        <v>Friday</v>
      </c>
      <c r="C377" s="47" t="str">
        <f t="shared" si="35"/>
        <v>January</v>
      </c>
      <c r="D377" s="47">
        <f t="shared" si="36"/>
        <v>2025</v>
      </c>
      <c r="F377" s="47" t="str">
        <f t="shared" si="33"/>
        <v>January Friday</v>
      </c>
      <c r="G377" s="47">
        <f t="shared" si="32"/>
        <v>7400</v>
      </c>
      <c r="AD377" s="58"/>
    </row>
    <row r="378" spans="1:30" x14ac:dyDescent="0.25">
      <c r="A378" s="53">
        <v>45668</v>
      </c>
      <c r="B378" s="47" t="str">
        <f t="shared" si="34"/>
        <v>Saturday</v>
      </c>
      <c r="C378" s="47" t="str">
        <f t="shared" si="35"/>
        <v>January</v>
      </c>
      <c r="D378" s="47">
        <f t="shared" si="36"/>
        <v>2025</v>
      </c>
      <c r="F378" s="47" t="str">
        <f t="shared" si="33"/>
        <v>January Saturday</v>
      </c>
      <c r="G378" s="47">
        <f t="shared" si="32"/>
        <v>8200</v>
      </c>
      <c r="AD378" s="58"/>
    </row>
    <row r="379" spans="1:30" x14ac:dyDescent="0.25">
      <c r="A379" s="53">
        <v>45669</v>
      </c>
      <c r="B379" s="47" t="str">
        <f t="shared" si="34"/>
        <v>Sunday</v>
      </c>
      <c r="C379" s="47" t="str">
        <f t="shared" si="35"/>
        <v>January</v>
      </c>
      <c r="D379" s="47">
        <f t="shared" si="36"/>
        <v>2025</v>
      </c>
      <c r="F379" s="47" t="str">
        <f t="shared" si="33"/>
        <v>January Sunday</v>
      </c>
      <c r="G379" s="47">
        <f t="shared" si="32"/>
        <v>7400</v>
      </c>
      <c r="AD379" s="58"/>
    </row>
    <row r="380" spans="1:30" x14ac:dyDescent="0.25">
      <c r="A380" s="53">
        <v>45670</v>
      </c>
      <c r="B380" s="47" t="str">
        <f t="shared" si="34"/>
        <v>Monday</v>
      </c>
      <c r="C380" s="47" t="str">
        <f t="shared" si="35"/>
        <v>January</v>
      </c>
      <c r="D380" s="47">
        <f t="shared" si="36"/>
        <v>2025</v>
      </c>
      <c r="F380" s="47" t="str">
        <f t="shared" si="33"/>
        <v>January Monday</v>
      </c>
      <c r="G380" s="47">
        <f t="shared" si="32"/>
        <v>6500</v>
      </c>
      <c r="AD380" s="58"/>
    </row>
    <row r="381" spans="1:30" x14ac:dyDescent="0.25">
      <c r="A381" s="53">
        <v>45671</v>
      </c>
      <c r="B381" s="47" t="str">
        <f t="shared" si="34"/>
        <v>Tuesday</v>
      </c>
      <c r="C381" s="47" t="str">
        <f t="shared" si="35"/>
        <v>January</v>
      </c>
      <c r="D381" s="47">
        <f t="shared" si="36"/>
        <v>2025</v>
      </c>
      <c r="F381" s="47" t="str">
        <f t="shared" si="33"/>
        <v>January Tuesday</v>
      </c>
      <c r="G381" s="47">
        <f t="shared" si="32"/>
        <v>6500</v>
      </c>
      <c r="AD381" s="58"/>
    </row>
    <row r="382" spans="1:30" x14ac:dyDescent="0.25">
      <c r="A382" s="53">
        <v>45672</v>
      </c>
      <c r="B382" s="47" t="str">
        <f t="shared" si="34"/>
        <v>Wednesday</v>
      </c>
      <c r="C382" s="47" t="str">
        <f t="shared" si="35"/>
        <v>January</v>
      </c>
      <c r="D382" s="47">
        <f t="shared" si="36"/>
        <v>2025</v>
      </c>
      <c r="F382" s="47" t="str">
        <f t="shared" si="33"/>
        <v>January Wednesday</v>
      </c>
      <c r="G382" s="47">
        <f t="shared" si="32"/>
        <v>6500</v>
      </c>
      <c r="AD382" s="58"/>
    </row>
    <row r="383" spans="1:30" x14ac:dyDescent="0.25">
      <c r="A383" s="53">
        <v>45673</v>
      </c>
      <c r="B383" s="47" t="str">
        <f t="shared" si="34"/>
        <v>Thursday</v>
      </c>
      <c r="C383" s="47" t="str">
        <f t="shared" si="35"/>
        <v>January</v>
      </c>
      <c r="D383" s="47">
        <f t="shared" si="36"/>
        <v>2025</v>
      </c>
      <c r="F383" s="47" t="str">
        <f t="shared" si="33"/>
        <v>January Thursday</v>
      </c>
      <c r="G383" s="47">
        <f t="shared" si="32"/>
        <v>6900</v>
      </c>
      <c r="AD383" s="58"/>
    </row>
    <row r="384" spans="1:30" x14ac:dyDescent="0.25">
      <c r="A384" s="53">
        <v>45674</v>
      </c>
      <c r="B384" s="47" t="str">
        <f t="shared" si="34"/>
        <v>Friday</v>
      </c>
      <c r="C384" s="47" t="str">
        <f t="shared" si="35"/>
        <v>January</v>
      </c>
      <c r="D384" s="47">
        <f t="shared" si="36"/>
        <v>2025</v>
      </c>
      <c r="F384" s="47" t="str">
        <f t="shared" si="33"/>
        <v>January Friday</v>
      </c>
      <c r="G384" s="47">
        <f t="shared" si="32"/>
        <v>7400</v>
      </c>
      <c r="AD384" s="58"/>
    </row>
    <row r="385" spans="1:30" x14ac:dyDescent="0.25">
      <c r="A385" s="53">
        <v>45675</v>
      </c>
      <c r="B385" s="47" t="str">
        <f t="shared" si="34"/>
        <v>Saturday</v>
      </c>
      <c r="C385" s="47" t="str">
        <f t="shared" si="35"/>
        <v>January</v>
      </c>
      <c r="D385" s="47">
        <f t="shared" si="36"/>
        <v>2025</v>
      </c>
      <c r="F385" s="47" t="str">
        <f t="shared" si="33"/>
        <v>January Saturday</v>
      </c>
      <c r="G385" s="47">
        <f t="shared" si="32"/>
        <v>8200</v>
      </c>
      <c r="AD385" s="58"/>
    </row>
    <row r="386" spans="1:30" x14ac:dyDescent="0.25">
      <c r="A386" s="53">
        <v>45676</v>
      </c>
      <c r="B386" s="47" t="str">
        <f t="shared" si="34"/>
        <v>Sunday</v>
      </c>
      <c r="C386" s="47" t="str">
        <f t="shared" si="35"/>
        <v>January</v>
      </c>
      <c r="D386" s="47">
        <f t="shared" si="36"/>
        <v>2025</v>
      </c>
      <c r="F386" s="47" t="str">
        <f t="shared" si="33"/>
        <v>January Sunday</v>
      </c>
      <c r="G386" s="47">
        <f t="shared" si="32"/>
        <v>7400</v>
      </c>
      <c r="AD386" s="58"/>
    </row>
    <row r="387" spans="1:30" x14ac:dyDescent="0.25">
      <c r="A387" s="53">
        <v>45677</v>
      </c>
      <c r="B387" s="47" t="str">
        <f t="shared" si="34"/>
        <v>Monday</v>
      </c>
      <c r="C387" s="47" t="str">
        <f t="shared" si="35"/>
        <v>January</v>
      </c>
      <c r="D387" s="47">
        <f t="shared" si="36"/>
        <v>2025</v>
      </c>
      <c r="F387" s="47" t="str">
        <f t="shared" si="33"/>
        <v>January Monday</v>
      </c>
      <c r="G387" s="47">
        <f t="shared" si="32"/>
        <v>6500</v>
      </c>
      <c r="AD387" s="58"/>
    </row>
    <row r="388" spans="1:30" x14ac:dyDescent="0.25">
      <c r="A388" s="53">
        <v>45678</v>
      </c>
      <c r="B388" s="47" t="str">
        <f t="shared" si="34"/>
        <v>Tuesday</v>
      </c>
      <c r="C388" s="47" t="str">
        <f t="shared" si="35"/>
        <v>January</v>
      </c>
      <c r="D388" s="47">
        <f t="shared" si="36"/>
        <v>2025</v>
      </c>
      <c r="F388" s="47" t="str">
        <f t="shared" si="33"/>
        <v>January Tuesday</v>
      </c>
      <c r="G388" s="47">
        <f t="shared" si="32"/>
        <v>6500</v>
      </c>
      <c r="AD388" s="58"/>
    </row>
    <row r="389" spans="1:30" x14ac:dyDescent="0.25">
      <c r="A389" s="53">
        <v>45679</v>
      </c>
      <c r="B389" s="47" t="str">
        <f t="shared" si="34"/>
        <v>Wednesday</v>
      </c>
      <c r="C389" s="47" t="str">
        <f t="shared" si="35"/>
        <v>January</v>
      </c>
      <c r="D389" s="47">
        <f t="shared" si="36"/>
        <v>2025</v>
      </c>
      <c r="F389" s="47" t="str">
        <f t="shared" si="33"/>
        <v>January Wednesday</v>
      </c>
      <c r="G389" s="47">
        <f t="shared" si="32"/>
        <v>6500</v>
      </c>
      <c r="AD389" s="58"/>
    </row>
    <row r="390" spans="1:30" x14ac:dyDescent="0.25">
      <c r="A390" s="53">
        <v>45680</v>
      </c>
      <c r="B390" s="47" t="str">
        <f t="shared" si="34"/>
        <v>Thursday</v>
      </c>
      <c r="C390" s="47" t="str">
        <f t="shared" si="35"/>
        <v>January</v>
      </c>
      <c r="D390" s="47">
        <f t="shared" si="36"/>
        <v>2025</v>
      </c>
      <c r="F390" s="47" t="str">
        <f t="shared" si="33"/>
        <v>January Thursday</v>
      </c>
      <c r="G390" s="47">
        <f t="shared" si="32"/>
        <v>6900</v>
      </c>
      <c r="AD390" s="58"/>
    </row>
    <row r="391" spans="1:30" x14ac:dyDescent="0.25">
      <c r="A391" s="53">
        <v>45681</v>
      </c>
      <c r="B391" s="47" t="str">
        <f t="shared" si="34"/>
        <v>Friday</v>
      </c>
      <c r="C391" s="47" t="str">
        <f t="shared" si="35"/>
        <v>January</v>
      </c>
      <c r="D391" s="47">
        <f t="shared" si="36"/>
        <v>2025</v>
      </c>
      <c r="F391" s="47" t="str">
        <f t="shared" si="33"/>
        <v>January Friday</v>
      </c>
      <c r="G391" s="47">
        <f t="shared" si="32"/>
        <v>7400</v>
      </c>
      <c r="AD391" s="58"/>
    </row>
    <row r="392" spans="1:30" x14ac:dyDescent="0.25">
      <c r="A392" s="53">
        <v>45682</v>
      </c>
      <c r="B392" s="47" t="str">
        <f t="shared" si="34"/>
        <v>Saturday</v>
      </c>
      <c r="C392" s="47" t="str">
        <f t="shared" si="35"/>
        <v>January</v>
      </c>
      <c r="D392" s="47">
        <f t="shared" si="36"/>
        <v>2025</v>
      </c>
      <c r="F392" s="47" t="str">
        <f t="shared" si="33"/>
        <v>January Saturday</v>
      </c>
      <c r="G392" s="47">
        <f t="shared" si="32"/>
        <v>8200</v>
      </c>
      <c r="AD392" s="58"/>
    </row>
    <row r="393" spans="1:30" x14ac:dyDescent="0.25">
      <c r="A393" s="53">
        <v>45683</v>
      </c>
      <c r="B393" s="47" t="str">
        <f t="shared" si="34"/>
        <v>Sunday</v>
      </c>
      <c r="C393" s="47" t="str">
        <f t="shared" si="35"/>
        <v>January</v>
      </c>
      <c r="D393" s="47">
        <f t="shared" si="36"/>
        <v>2025</v>
      </c>
      <c r="F393" s="47" t="str">
        <f t="shared" si="33"/>
        <v>January Sunday</v>
      </c>
      <c r="G393" s="47">
        <f t="shared" si="32"/>
        <v>7400</v>
      </c>
      <c r="AD393" s="58"/>
    </row>
    <row r="394" spans="1:30" x14ac:dyDescent="0.25">
      <c r="A394" s="53">
        <v>45684</v>
      </c>
      <c r="B394" s="47" t="str">
        <f t="shared" si="34"/>
        <v>Monday</v>
      </c>
      <c r="C394" s="47" t="str">
        <f t="shared" si="35"/>
        <v>January</v>
      </c>
      <c r="D394" s="47">
        <f t="shared" si="36"/>
        <v>2025</v>
      </c>
      <c r="F394" s="47" t="str">
        <f t="shared" si="33"/>
        <v>January Monday</v>
      </c>
      <c r="G394" s="47">
        <f t="shared" si="32"/>
        <v>6500</v>
      </c>
      <c r="AD394" s="58"/>
    </row>
    <row r="395" spans="1:30" x14ac:dyDescent="0.25">
      <c r="A395" s="53">
        <v>45685</v>
      </c>
      <c r="B395" s="47" t="str">
        <f t="shared" si="34"/>
        <v>Tuesday</v>
      </c>
      <c r="C395" s="47" t="str">
        <f t="shared" si="35"/>
        <v>January</v>
      </c>
      <c r="D395" s="47">
        <f t="shared" si="36"/>
        <v>2025</v>
      </c>
      <c r="F395" s="47" t="str">
        <f t="shared" si="33"/>
        <v>January Tuesday</v>
      </c>
      <c r="G395" s="47">
        <f t="shared" si="32"/>
        <v>6500</v>
      </c>
      <c r="AD395" s="58"/>
    </row>
    <row r="396" spans="1:30" x14ac:dyDescent="0.25">
      <c r="A396" s="53">
        <v>45686</v>
      </c>
      <c r="B396" s="47" t="str">
        <f t="shared" si="34"/>
        <v>Wednesday</v>
      </c>
      <c r="C396" s="47" t="str">
        <f t="shared" si="35"/>
        <v>January</v>
      </c>
      <c r="D396" s="47">
        <f t="shared" si="36"/>
        <v>2025</v>
      </c>
      <c r="F396" s="47" t="str">
        <f t="shared" si="33"/>
        <v>January Wednesday</v>
      </c>
      <c r="G396" s="47">
        <f t="shared" si="32"/>
        <v>6500</v>
      </c>
      <c r="AD396" s="58"/>
    </row>
    <row r="397" spans="1:30" x14ac:dyDescent="0.25">
      <c r="A397" s="53">
        <v>45687</v>
      </c>
      <c r="B397" s="47" t="str">
        <f t="shared" si="34"/>
        <v>Thursday</v>
      </c>
      <c r="C397" s="47" t="str">
        <f t="shared" si="35"/>
        <v>January</v>
      </c>
      <c r="D397" s="47">
        <f t="shared" si="36"/>
        <v>2025</v>
      </c>
      <c r="F397" s="47" t="str">
        <f t="shared" si="33"/>
        <v>January Thursday</v>
      </c>
      <c r="G397" s="47">
        <f t="shared" si="32"/>
        <v>6900</v>
      </c>
      <c r="AD397" s="58"/>
    </row>
    <row r="398" spans="1:30" x14ac:dyDescent="0.25">
      <c r="A398" s="53">
        <v>45688</v>
      </c>
      <c r="B398" s="47" t="str">
        <f t="shared" si="34"/>
        <v>Friday</v>
      </c>
      <c r="C398" s="47" t="str">
        <f t="shared" si="35"/>
        <v>January</v>
      </c>
      <c r="D398" s="47">
        <f t="shared" si="36"/>
        <v>2025</v>
      </c>
      <c r="F398" s="47" t="str">
        <f t="shared" si="33"/>
        <v>January Friday</v>
      </c>
      <c r="G398" s="47">
        <f t="shared" si="32"/>
        <v>7400</v>
      </c>
      <c r="AD398" s="58"/>
    </row>
    <row r="399" spans="1:30" x14ac:dyDescent="0.25">
      <c r="A399" s="53">
        <v>45689</v>
      </c>
      <c r="B399" s="47" t="str">
        <f t="shared" si="34"/>
        <v>Saturday</v>
      </c>
      <c r="C399" s="47" t="str">
        <f t="shared" si="35"/>
        <v>February</v>
      </c>
      <c r="D399" s="47">
        <f t="shared" si="36"/>
        <v>2025</v>
      </c>
      <c r="F399" s="47" t="str">
        <f t="shared" si="33"/>
        <v>February Saturday</v>
      </c>
      <c r="G399" s="47">
        <f t="shared" si="32"/>
        <v>8200</v>
      </c>
      <c r="AD399" s="58"/>
    </row>
    <row r="400" spans="1:30" x14ac:dyDescent="0.25">
      <c r="A400" s="53">
        <v>45690</v>
      </c>
      <c r="B400" s="47" t="str">
        <f t="shared" si="34"/>
        <v>Sunday</v>
      </c>
      <c r="C400" s="47" t="str">
        <f t="shared" si="35"/>
        <v>February</v>
      </c>
      <c r="D400" s="47">
        <f t="shared" si="36"/>
        <v>2025</v>
      </c>
      <c r="F400" s="47" t="str">
        <f t="shared" si="33"/>
        <v>February Sunday</v>
      </c>
      <c r="G400" s="47">
        <f t="shared" si="32"/>
        <v>7400</v>
      </c>
      <c r="AD400" s="58"/>
    </row>
    <row r="401" spans="1:30" x14ac:dyDescent="0.25">
      <c r="A401" s="53">
        <v>45691</v>
      </c>
      <c r="B401" s="47" t="str">
        <f t="shared" si="34"/>
        <v>Monday</v>
      </c>
      <c r="C401" s="47" t="str">
        <f t="shared" si="35"/>
        <v>February</v>
      </c>
      <c r="D401" s="47">
        <f t="shared" si="36"/>
        <v>2025</v>
      </c>
      <c r="F401" s="47" t="str">
        <f t="shared" si="33"/>
        <v>February Monday</v>
      </c>
      <c r="G401" s="47">
        <f t="shared" si="32"/>
        <v>6500</v>
      </c>
      <c r="AD401" s="58"/>
    </row>
    <row r="402" spans="1:30" x14ac:dyDescent="0.25">
      <c r="A402" s="53">
        <v>45692</v>
      </c>
      <c r="B402" s="47" t="str">
        <f t="shared" si="34"/>
        <v>Tuesday</v>
      </c>
      <c r="C402" s="47" t="str">
        <f t="shared" si="35"/>
        <v>February</v>
      </c>
      <c r="D402" s="47">
        <f t="shared" si="36"/>
        <v>2025</v>
      </c>
      <c r="F402" s="47" t="str">
        <f t="shared" si="33"/>
        <v>February Tuesday</v>
      </c>
      <c r="G402" s="47">
        <f t="shared" si="32"/>
        <v>6500</v>
      </c>
      <c r="AD402" s="58"/>
    </row>
    <row r="403" spans="1:30" x14ac:dyDescent="0.25">
      <c r="A403" s="53">
        <v>45693</v>
      </c>
      <c r="B403" s="47" t="str">
        <f t="shared" si="34"/>
        <v>Wednesday</v>
      </c>
      <c r="C403" s="47" t="str">
        <f t="shared" si="35"/>
        <v>February</v>
      </c>
      <c r="D403" s="47">
        <f t="shared" si="36"/>
        <v>2025</v>
      </c>
      <c r="F403" s="47" t="str">
        <f t="shared" si="33"/>
        <v>February Wednesday</v>
      </c>
      <c r="G403" s="47">
        <f t="shared" si="32"/>
        <v>6500</v>
      </c>
      <c r="AD403" s="58"/>
    </row>
    <row r="404" spans="1:30" x14ac:dyDescent="0.25">
      <c r="A404" s="53">
        <v>45694</v>
      </c>
      <c r="B404" s="47" t="str">
        <f t="shared" si="34"/>
        <v>Thursday</v>
      </c>
      <c r="C404" s="47" t="str">
        <f t="shared" si="35"/>
        <v>February</v>
      </c>
      <c r="D404" s="47">
        <f t="shared" si="36"/>
        <v>2025</v>
      </c>
      <c r="F404" s="47" t="str">
        <f t="shared" si="33"/>
        <v>February Thursday</v>
      </c>
      <c r="G404" s="47">
        <f t="shared" si="32"/>
        <v>6900</v>
      </c>
      <c r="AD404" s="58"/>
    </row>
    <row r="405" spans="1:30" x14ac:dyDescent="0.25">
      <c r="A405" s="53">
        <v>45695</v>
      </c>
      <c r="B405" s="47" t="str">
        <f t="shared" si="34"/>
        <v>Friday</v>
      </c>
      <c r="C405" s="47" t="str">
        <f t="shared" si="35"/>
        <v>February</v>
      </c>
      <c r="D405" s="47">
        <f t="shared" si="36"/>
        <v>2025</v>
      </c>
      <c r="F405" s="47" t="str">
        <f t="shared" si="33"/>
        <v>February Friday</v>
      </c>
      <c r="G405" s="47">
        <f t="shared" si="32"/>
        <v>7400</v>
      </c>
      <c r="AD405" s="58"/>
    </row>
    <row r="406" spans="1:30" x14ac:dyDescent="0.25">
      <c r="A406" s="53">
        <v>45696</v>
      </c>
      <c r="B406" s="47" t="str">
        <f t="shared" si="34"/>
        <v>Saturday</v>
      </c>
      <c r="C406" s="47" t="str">
        <f t="shared" si="35"/>
        <v>February</v>
      </c>
      <c r="D406" s="47">
        <f t="shared" si="36"/>
        <v>2025</v>
      </c>
      <c r="F406" s="47" t="str">
        <f t="shared" si="33"/>
        <v>February Saturday</v>
      </c>
      <c r="G406" s="47">
        <f t="shared" si="32"/>
        <v>8200</v>
      </c>
      <c r="AD406" s="58"/>
    </row>
    <row r="407" spans="1:30" x14ac:dyDescent="0.25">
      <c r="A407" s="53">
        <v>45697</v>
      </c>
      <c r="B407" s="47" t="str">
        <f t="shared" si="34"/>
        <v>Sunday</v>
      </c>
      <c r="C407" s="47" t="str">
        <f t="shared" si="35"/>
        <v>February</v>
      </c>
      <c r="D407" s="47">
        <f t="shared" si="36"/>
        <v>2025</v>
      </c>
      <c r="F407" s="47" t="str">
        <f t="shared" si="33"/>
        <v>February Sunday</v>
      </c>
      <c r="G407" s="47">
        <f t="shared" si="32"/>
        <v>7400</v>
      </c>
      <c r="AD407" s="58"/>
    </row>
    <row r="408" spans="1:30" x14ac:dyDescent="0.25">
      <c r="A408" s="53">
        <v>45698</v>
      </c>
      <c r="B408" s="47" t="str">
        <f t="shared" si="34"/>
        <v>Monday</v>
      </c>
      <c r="C408" s="47" t="str">
        <f t="shared" si="35"/>
        <v>February</v>
      </c>
      <c r="D408" s="47">
        <f t="shared" si="36"/>
        <v>2025</v>
      </c>
      <c r="F408" s="47" t="str">
        <f t="shared" si="33"/>
        <v>February Monday</v>
      </c>
      <c r="G408" s="47">
        <f t="shared" si="32"/>
        <v>6500</v>
      </c>
      <c r="AD408" s="58"/>
    </row>
    <row r="409" spans="1:30" x14ac:dyDescent="0.25">
      <c r="A409" s="53">
        <v>45699</v>
      </c>
      <c r="B409" s="47" t="str">
        <f t="shared" si="34"/>
        <v>Tuesday</v>
      </c>
      <c r="C409" s="47" t="str">
        <f t="shared" si="35"/>
        <v>February</v>
      </c>
      <c r="D409" s="47">
        <f t="shared" si="36"/>
        <v>2025</v>
      </c>
      <c r="F409" s="47" t="str">
        <f t="shared" si="33"/>
        <v>February Tuesday</v>
      </c>
      <c r="G409" s="47">
        <f t="shared" si="32"/>
        <v>6500</v>
      </c>
      <c r="AD409" s="58"/>
    </row>
    <row r="410" spans="1:30" x14ac:dyDescent="0.25">
      <c r="A410" s="53">
        <v>45700</v>
      </c>
      <c r="B410" s="47" t="str">
        <f t="shared" si="34"/>
        <v>Wednesday</v>
      </c>
      <c r="C410" s="47" t="str">
        <f t="shared" si="35"/>
        <v>February</v>
      </c>
      <c r="D410" s="47">
        <f t="shared" si="36"/>
        <v>2025</v>
      </c>
      <c r="F410" s="47" t="str">
        <f t="shared" si="33"/>
        <v>February Wednesday</v>
      </c>
      <c r="G410" s="47">
        <f t="shared" si="32"/>
        <v>6500</v>
      </c>
      <c r="AD410" s="58"/>
    </row>
    <row r="411" spans="1:30" x14ac:dyDescent="0.25">
      <c r="A411" s="53">
        <v>45701</v>
      </c>
      <c r="B411" s="47" t="str">
        <f t="shared" si="34"/>
        <v>Thursday</v>
      </c>
      <c r="C411" s="47" t="str">
        <f t="shared" si="35"/>
        <v>February</v>
      </c>
      <c r="D411" s="47">
        <f t="shared" si="36"/>
        <v>2025</v>
      </c>
      <c r="F411" s="47" t="str">
        <f t="shared" si="33"/>
        <v>February Thursday</v>
      </c>
      <c r="G411" s="47">
        <f t="shared" si="32"/>
        <v>6900</v>
      </c>
      <c r="AD411" s="58"/>
    </row>
    <row r="412" spans="1:30" x14ac:dyDescent="0.25">
      <c r="A412" s="53">
        <v>45702</v>
      </c>
      <c r="B412" s="47" t="str">
        <f t="shared" si="34"/>
        <v>Friday</v>
      </c>
      <c r="C412" s="47" t="str">
        <f t="shared" si="35"/>
        <v>February</v>
      </c>
      <c r="D412" s="47">
        <f t="shared" si="36"/>
        <v>2025</v>
      </c>
      <c r="F412" s="47" t="str">
        <f t="shared" si="33"/>
        <v>February Friday</v>
      </c>
      <c r="G412" s="47">
        <f t="shared" si="32"/>
        <v>7400</v>
      </c>
      <c r="AD412" s="58"/>
    </row>
    <row r="413" spans="1:30" x14ac:dyDescent="0.25">
      <c r="A413" s="53">
        <v>45703</v>
      </c>
      <c r="B413" s="47" t="str">
        <f t="shared" si="34"/>
        <v>Saturday</v>
      </c>
      <c r="C413" s="47" t="str">
        <f t="shared" si="35"/>
        <v>February</v>
      </c>
      <c r="D413" s="47">
        <f t="shared" si="36"/>
        <v>2025</v>
      </c>
      <c r="F413" s="47" t="str">
        <f t="shared" si="33"/>
        <v>February Saturday</v>
      </c>
      <c r="G413" s="47">
        <f t="shared" si="32"/>
        <v>8200</v>
      </c>
      <c r="AD413" s="58"/>
    </row>
    <row r="414" spans="1:30" x14ac:dyDescent="0.25">
      <c r="A414" s="53">
        <v>45704</v>
      </c>
      <c r="B414" s="47" t="str">
        <f t="shared" si="34"/>
        <v>Sunday</v>
      </c>
      <c r="C414" s="47" t="str">
        <f t="shared" si="35"/>
        <v>February</v>
      </c>
      <c r="D414" s="47">
        <f t="shared" si="36"/>
        <v>2025</v>
      </c>
      <c r="F414" s="47" t="str">
        <f t="shared" si="33"/>
        <v>February Sunday</v>
      </c>
      <c r="G414" s="47">
        <f t="shared" si="32"/>
        <v>7400</v>
      </c>
      <c r="AD414" s="58"/>
    </row>
    <row r="415" spans="1:30" x14ac:dyDescent="0.25">
      <c r="A415" s="53">
        <v>45705</v>
      </c>
      <c r="B415" s="47" t="str">
        <f t="shared" si="34"/>
        <v>Monday</v>
      </c>
      <c r="C415" s="47" t="str">
        <f t="shared" si="35"/>
        <v>February</v>
      </c>
      <c r="D415" s="47">
        <f t="shared" si="36"/>
        <v>2025</v>
      </c>
      <c r="F415" s="47" t="str">
        <f t="shared" si="33"/>
        <v>February Monday</v>
      </c>
      <c r="G415" s="47">
        <f t="shared" si="32"/>
        <v>6500</v>
      </c>
      <c r="AD415" s="58"/>
    </row>
    <row r="416" spans="1:30" x14ac:dyDescent="0.25">
      <c r="A416" s="53">
        <v>45706</v>
      </c>
      <c r="B416" s="47" t="str">
        <f t="shared" si="34"/>
        <v>Tuesday</v>
      </c>
      <c r="C416" s="47" t="str">
        <f t="shared" si="35"/>
        <v>February</v>
      </c>
      <c r="D416" s="47">
        <f t="shared" si="36"/>
        <v>2025</v>
      </c>
      <c r="F416" s="47" t="str">
        <f t="shared" si="33"/>
        <v>February Tuesday</v>
      </c>
      <c r="G416" s="47">
        <f t="shared" si="32"/>
        <v>6500</v>
      </c>
      <c r="AD416" s="58"/>
    </row>
    <row r="417" spans="1:30" x14ac:dyDescent="0.25">
      <c r="A417" s="53">
        <v>45707</v>
      </c>
      <c r="B417" s="47" t="str">
        <f t="shared" si="34"/>
        <v>Wednesday</v>
      </c>
      <c r="C417" s="47" t="str">
        <f t="shared" si="35"/>
        <v>February</v>
      </c>
      <c r="D417" s="47">
        <f t="shared" si="36"/>
        <v>2025</v>
      </c>
      <c r="F417" s="47" t="str">
        <f t="shared" si="33"/>
        <v>February Wednesday</v>
      </c>
      <c r="G417" s="47">
        <f t="shared" si="32"/>
        <v>6500</v>
      </c>
      <c r="AD417" s="58"/>
    </row>
    <row r="418" spans="1:30" x14ac:dyDescent="0.25">
      <c r="A418" s="53">
        <v>45708</v>
      </c>
      <c r="B418" s="47" t="str">
        <f t="shared" si="34"/>
        <v>Thursday</v>
      </c>
      <c r="C418" s="47" t="str">
        <f t="shared" si="35"/>
        <v>February</v>
      </c>
      <c r="D418" s="47">
        <f t="shared" si="36"/>
        <v>2025</v>
      </c>
      <c r="F418" s="47" t="str">
        <f t="shared" si="33"/>
        <v>February Thursday</v>
      </c>
      <c r="G418" s="47">
        <f t="shared" si="32"/>
        <v>6900</v>
      </c>
      <c r="AD418" s="58"/>
    </row>
    <row r="419" spans="1:30" x14ac:dyDescent="0.25">
      <c r="A419" s="53">
        <v>45709</v>
      </c>
      <c r="B419" s="47" t="str">
        <f t="shared" si="34"/>
        <v>Friday</v>
      </c>
      <c r="C419" s="47" t="str">
        <f t="shared" si="35"/>
        <v>February</v>
      </c>
      <c r="D419" s="47">
        <f t="shared" si="36"/>
        <v>2025</v>
      </c>
      <c r="F419" s="47" t="str">
        <f t="shared" si="33"/>
        <v>February Friday</v>
      </c>
      <c r="G419" s="47">
        <f t="shared" si="32"/>
        <v>7400</v>
      </c>
      <c r="AD419" s="58"/>
    </row>
    <row r="420" spans="1:30" x14ac:dyDescent="0.25">
      <c r="A420" s="53">
        <v>45710</v>
      </c>
      <c r="B420" s="47" t="str">
        <f t="shared" si="34"/>
        <v>Saturday</v>
      </c>
      <c r="C420" s="47" t="str">
        <f t="shared" si="35"/>
        <v>February</v>
      </c>
      <c r="D420" s="47">
        <f t="shared" si="36"/>
        <v>2025</v>
      </c>
      <c r="F420" s="47" t="str">
        <f t="shared" si="33"/>
        <v>February Saturday</v>
      </c>
      <c r="G420" s="47">
        <f t="shared" si="32"/>
        <v>8200</v>
      </c>
      <c r="AD420" s="58"/>
    </row>
    <row r="421" spans="1:30" x14ac:dyDescent="0.25">
      <c r="A421" s="53">
        <v>45711</v>
      </c>
      <c r="B421" s="47" t="str">
        <f t="shared" si="34"/>
        <v>Sunday</v>
      </c>
      <c r="C421" s="47" t="str">
        <f t="shared" si="35"/>
        <v>February</v>
      </c>
      <c r="D421" s="47">
        <f t="shared" si="36"/>
        <v>2025</v>
      </c>
      <c r="F421" s="47" t="str">
        <f t="shared" si="33"/>
        <v>February Sunday</v>
      </c>
      <c r="G421" s="47">
        <f t="shared" si="32"/>
        <v>7400</v>
      </c>
      <c r="AD421" s="58"/>
    </row>
    <row r="422" spans="1:30" x14ac:dyDescent="0.25">
      <c r="A422" s="53">
        <v>45712</v>
      </c>
      <c r="B422" s="47" t="str">
        <f t="shared" si="34"/>
        <v>Monday</v>
      </c>
      <c r="C422" s="47" t="str">
        <f t="shared" si="35"/>
        <v>February</v>
      </c>
      <c r="D422" s="47">
        <f t="shared" si="36"/>
        <v>2025</v>
      </c>
      <c r="F422" s="47" t="str">
        <f t="shared" si="33"/>
        <v>February Monday</v>
      </c>
      <c r="G422" s="47">
        <f t="shared" si="32"/>
        <v>6500</v>
      </c>
      <c r="AD422" s="58"/>
    </row>
    <row r="423" spans="1:30" x14ac:dyDescent="0.25">
      <c r="A423" s="53">
        <v>45713</v>
      </c>
      <c r="B423" s="47" t="str">
        <f t="shared" si="34"/>
        <v>Tuesday</v>
      </c>
      <c r="C423" s="47" t="str">
        <f t="shared" si="35"/>
        <v>February</v>
      </c>
      <c r="D423" s="47">
        <f t="shared" si="36"/>
        <v>2025</v>
      </c>
      <c r="F423" s="47" t="str">
        <f t="shared" si="33"/>
        <v>February Tuesday</v>
      </c>
      <c r="G423" s="47">
        <f t="shared" si="32"/>
        <v>6500</v>
      </c>
      <c r="AD423" s="58"/>
    </row>
    <row r="424" spans="1:30" x14ac:dyDescent="0.25">
      <c r="A424" s="53">
        <v>45714</v>
      </c>
      <c r="B424" s="47" t="str">
        <f t="shared" si="34"/>
        <v>Wednesday</v>
      </c>
      <c r="C424" s="47" t="str">
        <f t="shared" si="35"/>
        <v>February</v>
      </c>
      <c r="D424" s="47">
        <f t="shared" si="36"/>
        <v>2025</v>
      </c>
      <c r="F424" s="47" t="str">
        <f t="shared" si="33"/>
        <v>February Wednesday</v>
      </c>
      <c r="G424" s="47">
        <f t="shared" si="32"/>
        <v>6500</v>
      </c>
      <c r="AD424" s="58"/>
    </row>
    <row r="425" spans="1:30" x14ac:dyDescent="0.25">
      <c r="A425" s="53">
        <v>45715</v>
      </c>
      <c r="B425" s="47" t="str">
        <f t="shared" si="34"/>
        <v>Thursday</v>
      </c>
      <c r="C425" s="47" t="str">
        <f t="shared" si="35"/>
        <v>February</v>
      </c>
      <c r="D425" s="47">
        <f t="shared" si="36"/>
        <v>2025</v>
      </c>
      <c r="F425" s="47" t="str">
        <f t="shared" si="33"/>
        <v>February Thursday</v>
      </c>
      <c r="G425" s="47">
        <f t="shared" ref="G425:G488" si="37">IF(E425="BH plus",VLOOKUP(F425,$V$2:$W$85,2,FALSE)+$N$13,VLOOKUP(F425,$V$2:$W$85,2,FALSE))</f>
        <v>6900</v>
      </c>
      <c r="AD425" s="58"/>
    </row>
    <row r="426" spans="1:30" x14ac:dyDescent="0.25">
      <c r="A426" s="53">
        <v>45716</v>
      </c>
      <c r="B426" s="47" t="str">
        <f t="shared" si="34"/>
        <v>Friday</v>
      </c>
      <c r="C426" s="47" t="str">
        <f t="shared" si="35"/>
        <v>February</v>
      </c>
      <c r="D426" s="47">
        <f t="shared" si="36"/>
        <v>2025</v>
      </c>
      <c r="F426" s="47" t="str">
        <f t="shared" si="33"/>
        <v>February Friday</v>
      </c>
      <c r="G426" s="47">
        <f t="shared" si="37"/>
        <v>7400</v>
      </c>
      <c r="AD426" s="58"/>
    </row>
    <row r="427" spans="1:30" x14ac:dyDescent="0.25">
      <c r="A427" s="53">
        <v>45717</v>
      </c>
      <c r="B427" s="47" t="str">
        <f t="shared" si="34"/>
        <v>Saturday</v>
      </c>
      <c r="C427" s="47" t="str">
        <f t="shared" si="35"/>
        <v>March</v>
      </c>
      <c r="D427" s="47">
        <f t="shared" si="36"/>
        <v>2025</v>
      </c>
      <c r="F427" s="47" t="str">
        <f t="shared" si="33"/>
        <v>March Saturday</v>
      </c>
      <c r="G427" s="47">
        <f t="shared" si="37"/>
        <v>7100</v>
      </c>
      <c r="AD427" s="58"/>
    </row>
    <row r="428" spans="1:30" x14ac:dyDescent="0.25">
      <c r="A428" s="53">
        <v>45718</v>
      </c>
      <c r="B428" s="47" t="str">
        <f t="shared" si="34"/>
        <v>Sunday</v>
      </c>
      <c r="C428" s="47" t="str">
        <f t="shared" si="35"/>
        <v>March</v>
      </c>
      <c r="D428" s="47">
        <f t="shared" si="36"/>
        <v>2025</v>
      </c>
      <c r="F428" s="47" t="str">
        <f t="shared" ref="F428:F491" si="38">IF(E428="XMAS","December Saturday",IF(E428="BH",IF(B428="Monday",CONCATENATE(C428," ","Sunday"),CONCATENATE(C428," ","Saturday")),IF(E428="BH Plus",CONCATENATE(C428," ","Saturday"),CONCATENATE(C428," ",B428))))</f>
        <v>March Sunday</v>
      </c>
      <c r="G428" s="47">
        <f t="shared" si="37"/>
        <v>5900</v>
      </c>
      <c r="AD428" s="58"/>
    </row>
    <row r="429" spans="1:30" x14ac:dyDescent="0.25">
      <c r="A429" s="53">
        <v>45719</v>
      </c>
      <c r="B429" s="47" t="str">
        <f t="shared" si="34"/>
        <v>Monday</v>
      </c>
      <c r="C429" s="47" t="str">
        <f t="shared" si="35"/>
        <v>March</v>
      </c>
      <c r="D429" s="47">
        <f t="shared" si="36"/>
        <v>2025</v>
      </c>
      <c r="F429" s="47" t="str">
        <f t="shared" si="38"/>
        <v>March Monday</v>
      </c>
      <c r="G429" s="47">
        <f t="shared" si="37"/>
        <v>4700</v>
      </c>
      <c r="AD429" s="58"/>
    </row>
    <row r="430" spans="1:30" x14ac:dyDescent="0.25">
      <c r="A430" s="53">
        <v>45720</v>
      </c>
      <c r="B430" s="47" t="str">
        <f t="shared" si="34"/>
        <v>Tuesday</v>
      </c>
      <c r="C430" s="47" t="str">
        <f t="shared" si="35"/>
        <v>March</v>
      </c>
      <c r="D430" s="47">
        <f t="shared" si="36"/>
        <v>2025</v>
      </c>
      <c r="F430" s="47" t="str">
        <f t="shared" si="38"/>
        <v>March Tuesday</v>
      </c>
      <c r="G430" s="47">
        <f t="shared" si="37"/>
        <v>4700</v>
      </c>
      <c r="AD430" s="58"/>
    </row>
    <row r="431" spans="1:30" x14ac:dyDescent="0.25">
      <c r="A431" s="53">
        <v>45721</v>
      </c>
      <c r="B431" s="47" t="str">
        <f t="shared" si="34"/>
        <v>Wednesday</v>
      </c>
      <c r="C431" s="47" t="str">
        <f t="shared" si="35"/>
        <v>March</v>
      </c>
      <c r="D431" s="47">
        <f t="shared" si="36"/>
        <v>2025</v>
      </c>
      <c r="F431" s="47" t="str">
        <f t="shared" si="38"/>
        <v>March Wednesday</v>
      </c>
      <c r="G431" s="47">
        <f t="shared" si="37"/>
        <v>4700</v>
      </c>
      <c r="AD431" s="58"/>
    </row>
    <row r="432" spans="1:30" x14ac:dyDescent="0.25">
      <c r="A432" s="53">
        <v>45722</v>
      </c>
      <c r="B432" s="47" t="str">
        <f t="shared" ref="B432:B495" si="39">LOOKUP(WEEKDAY(A432),$M$3:$N$9)</f>
        <v>Thursday</v>
      </c>
      <c r="C432" s="47" t="str">
        <f t="shared" ref="C432:C495" si="40">LOOKUP(MONTH(A432),$P$3:$Q$14)</f>
        <v>March</v>
      </c>
      <c r="D432" s="47">
        <f t="shared" ref="D432:D495" si="41">YEAR(A432)</f>
        <v>2025</v>
      </c>
      <c r="F432" s="47" t="str">
        <f t="shared" si="38"/>
        <v>March Thursday</v>
      </c>
      <c r="G432" s="47">
        <f t="shared" si="37"/>
        <v>5300</v>
      </c>
      <c r="AD432" s="58"/>
    </row>
    <row r="433" spans="1:30" x14ac:dyDescent="0.25">
      <c r="A433" s="53">
        <v>45723</v>
      </c>
      <c r="B433" s="47" t="str">
        <f t="shared" si="39"/>
        <v>Friday</v>
      </c>
      <c r="C433" s="47" t="str">
        <f t="shared" si="40"/>
        <v>March</v>
      </c>
      <c r="D433" s="47">
        <f t="shared" si="41"/>
        <v>2025</v>
      </c>
      <c r="F433" s="47" t="str">
        <f t="shared" si="38"/>
        <v>March Friday</v>
      </c>
      <c r="G433" s="47">
        <f t="shared" si="37"/>
        <v>5900</v>
      </c>
      <c r="AD433" s="58"/>
    </row>
    <row r="434" spans="1:30" x14ac:dyDescent="0.25">
      <c r="A434" s="53">
        <v>45724</v>
      </c>
      <c r="B434" s="47" t="str">
        <f t="shared" si="39"/>
        <v>Saturday</v>
      </c>
      <c r="C434" s="47" t="str">
        <f t="shared" si="40"/>
        <v>March</v>
      </c>
      <c r="D434" s="47">
        <f t="shared" si="41"/>
        <v>2025</v>
      </c>
      <c r="F434" s="47" t="str">
        <f t="shared" si="38"/>
        <v>March Saturday</v>
      </c>
      <c r="G434" s="47">
        <f t="shared" si="37"/>
        <v>7100</v>
      </c>
      <c r="AD434" s="58"/>
    </row>
    <row r="435" spans="1:30" x14ac:dyDescent="0.25">
      <c r="A435" s="53">
        <v>45725</v>
      </c>
      <c r="B435" s="47" t="str">
        <f t="shared" si="39"/>
        <v>Sunday</v>
      </c>
      <c r="C435" s="47" t="str">
        <f t="shared" si="40"/>
        <v>March</v>
      </c>
      <c r="D435" s="47">
        <f t="shared" si="41"/>
        <v>2025</v>
      </c>
      <c r="F435" s="47" t="str">
        <f t="shared" si="38"/>
        <v>March Sunday</v>
      </c>
      <c r="G435" s="47">
        <f t="shared" si="37"/>
        <v>5900</v>
      </c>
      <c r="AD435" s="58"/>
    </row>
    <row r="436" spans="1:30" x14ac:dyDescent="0.25">
      <c r="A436" s="53">
        <v>45726</v>
      </c>
      <c r="B436" s="47" t="str">
        <f t="shared" si="39"/>
        <v>Monday</v>
      </c>
      <c r="C436" s="47" t="str">
        <f t="shared" si="40"/>
        <v>March</v>
      </c>
      <c r="D436" s="47">
        <f t="shared" si="41"/>
        <v>2025</v>
      </c>
      <c r="F436" s="47" t="str">
        <f t="shared" si="38"/>
        <v>March Monday</v>
      </c>
      <c r="G436" s="47">
        <f t="shared" si="37"/>
        <v>4700</v>
      </c>
      <c r="AD436" s="58"/>
    </row>
    <row r="437" spans="1:30" x14ac:dyDescent="0.25">
      <c r="A437" s="53">
        <v>45727</v>
      </c>
      <c r="B437" s="47" t="str">
        <f t="shared" si="39"/>
        <v>Tuesday</v>
      </c>
      <c r="C437" s="47" t="str">
        <f t="shared" si="40"/>
        <v>March</v>
      </c>
      <c r="D437" s="47">
        <f t="shared" si="41"/>
        <v>2025</v>
      </c>
      <c r="F437" s="47" t="str">
        <f t="shared" si="38"/>
        <v>March Tuesday</v>
      </c>
      <c r="G437" s="47">
        <f t="shared" si="37"/>
        <v>4700</v>
      </c>
      <c r="AD437" s="58"/>
    </row>
    <row r="438" spans="1:30" x14ac:dyDescent="0.25">
      <c r="A438" s="53">
        <v>45728</v>
      </c>
      <c r="B438" s="47" t="str">
        <f t="shared" si="39"/>
        <v>Wednesday</v>
      </c>
      <c r="C438" s="47" t="str">
        <f t="shared" si="40"/>
        <v>March</v>
      </c>
      <c r="D438" s="47">
        <f t="shared" si="41"/>
        <v>2025</v>
      </c>
      <c r="F438" s="47" t="str">
        <f t="shared" si="38"/>
        <v>March Wednesday</v>
      </c>
      <c r="G438" s="47">
        <f t="shared" si="37"/>
        <v>4700</v>
      </c>
      <c r="AD438" s="58"/>
    </row>
    <row r="439" spans="1:30" x14ac:dyDescent="0.25">
      <c r="A439" s="53">
        <v>45729</v>
      </c>
      <c r="B439" s="47" t="str">
        <f t="shared" si="39"/>
        <v>Thursday</v>
      </c>
      <c r="C439" s="47" t="str">
        <f t="shared" si="40"/>
        <v>March</v>
      </c>
      <c r="D439" s="47">
        <f t="shared" si="41"/>
        <v>2025</v>
      </c>
      <c r="F439" s="47" t="str">
        <f t="shared" si="38"/>
        <v>March Thursday</v>
      </c>
      <c r="G439" s="47">
        <f t="shared" si="37"/>
        <v>5300</v>
      </c>
      <c r="AD439" s="58"/>
    </row>
    <row r="440" spans="1:30" x14ac:dyDescent="0.25">
      <c r="A440" s="53">
        <v>45730</v>
      </c>
      <c r="B440" s="47" t="str">
        <f t="shared" si="39"/>
        <v>Friday</v>
      </c>
      <c r="C440" s="47" t="str">
        <f t="shared" si="40"/>
        <v>March</v>
      </c>
      <c r="D440" s="47">
        <f t="shared" si="41"/>
        <v>2025</v>
      </c>
      <c r="F440" s="47" t="str">
        <f t="shared" si="38"/>
        <v>March Friday</v>
      </c>
      <c r="G440" s="47">
        <f t="shared" si="37"/>
        <v>5900</v>
      </c>
      <c r="AD440" s="58"/>
    </row>
    <row r="441" spans="1:30" x14ac:dyDescent="0.25">
      <c r="A441" s="53">
        <v>45731</v>
      </c>
      <c r="B441" s="47" t="str">
        <f t="shared" si="39"/>
        <v>Saturday</v>
      </c>
      <c r="C441" s="47" t="str">
        <f t="shared" si="40"/>
        <v>March</v>
      </c>
      <c r="D441" s="47">
        <f t="shared" si="41"/>
        <v>2025</v>
      </c>
      <c r="F441" s="47" t="str">
        <f t="shared" si="38"/>
        <v>March Saturday</v>
      </c>
      <c r="G441" s="47">
        <f t="shared" si="37"/>
        <v>7100</v>
      </c>
      <c r="AD441" s="58"/>
    </row>
    <row r="442" spans="1:30" x14ac:dyDescent="0.25">
      <c r="A442" s="53">
        <v>45732</v>
      </c>
      <c r="B442" s="47" t="str">
        <f t="shared" si="39"/>
        <v>Sunday</v>
      </c>
      <c r="C442" s="47" t="str">
        <f t="shared" si="40"/>
        <v>March</v>
      </c>
      <c r="D442" s="47">
        <f t="shared" si="41"/>
        <v>2025</v>
      </c>
      <c r="F442" s="47" t="str">
        <f t="shared" si="38"/>
        <v>March Sunday</v>
      </c>
      <c r="G442" s="47">
        <f t="shared" si="37"/>
        <v>5900</v>
      </c>
      <c r="AD442" s="58"/>
    </row>
    <row r="443" spans="1:30" x14ac:dyDescent="0.25">
      <c r="A443" s="53">
        <v>45733</v>
      </c>
      <c r="B443" s="47" t="str">
        <f t="shared" si="39"/>
        <v>Monday</v>
      </c>
      <c r="C443" s="47" t="str">
        <f t="shared" si="40"/>
        <v>March</v>
      </c>
      <c r="D443" s="47">
        <f t="shared" si="41"/>
        <v>2025</v>
      </c>
      <c r="F443" s="47" t="str">
        <f t="shared" si="38"/>
        <v>March Monday</v>
      </c>
      <c r="G443" s="47">
        <f t="shared" si="37"/>
        <v>4700</v>
      </c>
      <c r="AD443" s="58"/>
    </row>
    <row r="444" spans="1:30" x14ac:dyDescent="0.25">
      <c r="A444" s="53">
        <v>45734</v>
      </c>
      <c r="B444" s="47" t="str">
        <f t="shared" si="39"/>
        <v>Tuesday</v>
      </c>
      <c r="C444" s="47" t="str">
        <f t="shared" si="40"/>
        <v>March</v>
      </c>
      <c r="D444" s="47">
        <f t="shared" si="41"/>
        <v>2025</v>
      </c>
      <c r="F444" s="47" t="str">
        <f t="shared" si="38"/>
        <v>March Tuesday</v>
      </c>
      <c r="G444" s="47">
        <f t="shared" si="37"/>
        <v>4700</v>
      </c>
      <c r="AD444" s="58"/>
    </row>
    <row r="445" spans="1:30" x14ac:dyDescent="0.25">
      <c r="A445" s="53">
        <v>45735</v>
      </c>
      <c r="B445" s="47" t="str">
        <f t="shared" si="39"/>
        <v>Wednesday</v>
      </c>
      <c r="C445" s="47" t="str">
        <f t="shared" si="40"/>
        <v>March</v>
      </c>
      <c r="D445" s="47">
        <f t="shared" si="41"/>
        <v>2025</v>
      </c>
      <c r="F445" s="47" t="str">
        <f t="shared" si="38"/>
        <v>March Wednesday</v>
      </c>
      <c r="G445" s="47">
        <f t="shared" si="37"/>
        <v>4700</v>
      </c>
      <c r="AD445" s="58"/>
    </row>
    <row r="446" spans="1:30" x14ac:dyDescent="0.25">
      <c r="A446" s="53">
        <v>45736</v>
      </c>
      <c r="B446" s="47" t="str">
        <f t="shared" si="39"/>
        <v>Thursday</v>
      </c>
      <c r="C446" s="47" t="str">
        <f t="shared" si="40"/>
        <v>March</v>
      </c>
      <c r="D446" s="47">
        <f t="shared" si="41"/>
        <v>2025</v>
      </c>
      <c r="F446" s="47" t="str">
        <f t="shared" si="38"/>
        <v>March Thursday</v>
      </c>
      <c r="G446" s="47">
        <f t="shared" si="37"/>
        <v>5300</v>
      </c>
      <c r="AD446" s="58"/>
    </row>
    <row r="447" spans="1:30" x14ac:dyDescent="0.25">
      <c r="A447" s="53">
        <v>45737</v>
      </c>
      <c r="B447" s="47" t="str">
        <f t="shared" si="39"/>
        <v>Friday</v>
      </c>
      <c r="C447" s="47" t="str">
        <f t="shared" si="40"/>
        <v>March</v>
      </c>
      <c r="D447" s="47">
        <f t="shared" si="41"/>
        <v>2025</v>
      </c>
      <c r="F447" s="47" t="str">
        <f t="shared" si="38"/>
        <v>March Friday</v>
      </c>
      <c r="G447" s="47">
        <f t="shared" si="37"/>
        <v>5900</v>
      </c>
      <c r="AD447" s="58"/>
    </row>
    <row r="448" spans="1:30" x14ac:dyDescent="0.25">
      <c r="A448" s="53">
        <v>45738</v>
      </c>
      <c r="B448" s="47" t="str">
        <f t="shared" si="39"/>
        <v>Saturday</v>
      </c>
      <c r="C448" s="47" t="str">
        <f t="shared" si="40"/>
        <v>March</v>
      </c>
      <c r="D448" s="47">
        <f t="shared" si="41"/>
        <v>2025</v>
      </c>
      <c r="F448" s="47" t="str">
        <f t="shared" si="38"/>
        <v>March Saturday</v>
      </c>
      <c r="G448" s="47">
        <f t="shared" si="37"/>
        <v>7100</v>
      </c>
      <c r="AD448" s="58"/>
    </row>
    <row r="449" spans="1:30" x14ac:dyDescent="0.25">
      <c r="A449" s="53">
        <v>45739</v>
      </c>
      <c r="B449" s="47" t="str">
        <f t="shared" si="39"/>
        <v>Sunday</v>
      </c>
      <c r="C449" s="47" t="str">
        <f t="shared" si="40"/>
        <v>March</v>
      </c>
      <c r="D449" s="47">
        <f t="shared" si="41"/>
        <v>2025</v>
      </c>
      <c r="F449" s="47" t="str">
        <f t="shared" si="38"/>
        <v>March Sunday</v>
      </c>
      <c r="G449" s="47">
        <f t="shared" si="37"/>
        <v>5900</v>
      </c>
      <c r="AD449" s="58"/>
    </row>
    <row r="450" spans="1:30" x14ac:dyDescent="0.25">
      <c r="A450" s="53">
        <v>45740</v>
      </c>
      <c r="B450" s="47" t="str">
        <f t="shared" si="39"/>
        <v>Monday</v>
      </c>
      <c r="C450" s="47" t="str">
        <f t="shared" si="40"/>
        <v>March</v>
      </c>
      <c r="D450" s="47">
        <f t="shared" si="41"/>
        <v>2025</v>
      </c>
      <c r="F450" s="47" t="str">
        <f t="shared" si="38"/>
        <v>March Monday</v>
      </c>
      <c r="G450" s="47">
        <f t="shared" si="37"/>
        <v>4700</v>
      </c>
      <c r="AD450" s="58"/>
    </row>
    <row r="451" spans="1:30" x14ac:dyDescent="0.25">
      <c r="A451" s="53">
        <v>45741</v>
      </c>
      <c r="B451" s="47" t="str">
        <f t="shared" si="39"/>
        <v>Tuesday</v>
      </c>
      <c r="C451" s="47" t="str">
        <f t="shared" si="40"/>
        <v>March</v>
      </c>
      <c r="D451" s="47">
        <f t="shared" si="41"/>
        <v>2025</v>
      </c>
      <c r="F451" s="47" t="str">
        <f t="shared" si="38"/>
        <v>March Tuesday</v>
      </c>
      <c r="G451" s="47">
        <f t="shared" si="37"/>
        <v>4700</v>
      </c>
      <c r="AD451" s="58"/>
    </row>
    <row r="452" spans="1:30" x14ac:dyDescent="0.25">
      <c r="A452" s="53">
        <v>45742</v>
      </c>
      <c r="B452" s="47" t="str">
        <f t="shared" si="39"/>
        <v>Wednesday</v>
      </c>
      <c r="C452" s="47" t="str">
        <f t="shared" si="40"/>
        <v>March</v>
      </c>
      <c r="D452" s="47">
        <f t="shared" si="41"/>
        <v>2025</v>
      </c>
      <c r="F452" s="47" t="str">
        <f t="shared" si="38"/>
        <v>March Wednesday</v>
      </c>
      <c r="G452" s="47">
        <f t="shared" si="37"/>
        <v>4700</v>
      </c>
      <c r="AD452" s="58"/>
    </row>
    <row r="453" spans="1:30" x14ac:dyDescent="0.25">
      <c r="A453" s="53">
        <v>45743</v>
      </c>
      <c r="B453" s="47" t="str">
        <f t="shared" si="39"/>
        <v>Thursday</v>
      </c>
      <c r="C453" s="47" t="str">
        <f t="shared" si="40"/>
        <v>March</v>
      </c>
      <c r="D453" s="47">
        <f t="shared" si="41"/>
        <v>2025</v>
      </c>
      <c r="F453" s="47" t="str">
        <f t="shared" si="38"/>
        <v>March Thursday</v>
      </c>
      <c r="G453" s="47">
        <f t="shared" si="37"/>
        <v>5300</v>
      </c>
      <c r="AD453" s="58"/>
    </row>
    <row r="454" spans="1:30" x14ac:dyDescent="0.25">
      <c r="A454" s="53">
        <v>45744</v>
      </c>
      <c r="B454" s="47" t="str">
        <f t="shared" si="39"/>
        <v>Friday</v>
      </c>
      <c r="C454" s="47" t="str">
        <f t="shared" si="40"/>
        <v>March</v>
      </c>
      <c r="D454" s="47">
        <f t="shared" si="41"/>
        <v>2025</v>
      </c>
      <c r="F454" s="47" t="str">
        <f t="shared" si="38"/>
        <v>March Friday</v>
      </c>
      <c r="G454" s="47">
        <f t="shared" si="37"/>
        <v>5900</v>
      </c>
      <c r="AD454" s="58"/>
    </row>
    <row r="455" spans="1:30" x14ac:dyDescent="0.25">
      <c r="A455" s="53">
        <v>45745</v>
      </c>
      <c r="B455" s="47" t="str">
        <f t="shared" si="39"/>
        <v>Saturday</v>
      </c>
      <c r="C455" s="47" t="str">
        <f t="shared" si="40"/>
        <v>March</v>
      </c>
      <c r="D455" s="47">
        <f t="shared" si="41"/>
        <v>2025</v>
      </c>
      <c r="F455" s="47" t="str">
        <f t="shared" si="38"/>
        <v>March Saturday</v>
      </c>
      <c r="G455" s="47">
        <f t="shared" si="37"/>
        <v>7100</v>
      </c>
      <c r="AD455" s="58"/>
    </row>
    <row r="456" spans="1:30" x14ac:dyDescent="0.25">
      <c r="A456" s="53">
        <v>45746</v>
      </c>
      <c r="B456" s="47" t="str">
        <f t="shared" si="39"/>
        <v>Sunday</v>
      </c>
      <c r="C456" s="47" t="str">
        <f t="shared" si="40"/>
        <v>March</v>
      </c>
      <c r="D456" s="47">
        <f t="shared" si="41"/>
        <v>2025</v>
      </c>
      <c r="F456" s="47" t="str">
        <f t="shared" si="38"/>
        <v>March Sunday</v>
      </c>
      <c r="G456" s="47">
        <f t="shared" si="37"/>
        <v>5900</v>
      </c>
      <c r="AD456" s="58"/>
    </row>
    <row r="457" spans="1:30" x14ac:dyDescent="0.25">
      <c r="A457" s="53">
        <v>45747</v>
      </c>
      <c r="B457" s="47" t="str">
        <f t="shared" si="39"/>
        <v>Monday</v>
      </c>
      <c r="C457" s="47" t="str">
        <f t="shared" si="40"/>
        <v>March</v>
      </c>
      <c r="D457" s="47">
        <f t="shared" si="41"/>
        <v>2025</v>
      </c>
      <c r="F457" s="47" t="str">
        <f t="shared" si="38"/>
        <v>March Monday</v>
      </c>
      <c r="G457" s="47">
        <f t="shared" si="37"/>
        <v>4700</v>
      </c>
      <c r="AD457" s="58"/>
    </row>
    <row r="458" spans="1:30" x14ac:dyDescent="0.25">
      <c r="A458" s="53">
        <v>45748</v>
      </c>
      <c r="B458" s="47" t="str">
        <f t="shared" si="39"/>
        <v>Tuesday</v>
      </c>
      <c r="C458" s="47" t="str">
        <f t="shared" si="40"/>
        <v>April</v>
      </c>
      <c r="D458" s="47">
        <f t="shared" si="41"/>
        <v>2025</v>
      </c>
      <c r="F458" s="47" t="str">
        <f t="shared" si="38"/>
        <v>April Tuesday</v>
      </c>
      <c r="G458" s="47">
        <f t="shared" si="37"/>
        <v>5700</v>
      </c>
      <c r="AD458" s="58"/>
    </row>
    <row r="459" spans="1:30" x14ac:dyDescent="0.25">
      <c r="A459" s="53">
        <v>45749</v>
      </c>
      <c r="B459" s="47" t="str">
        <f t="shared" si="39"/>
        <v>Wednesday</v>
      </c>
      <c r="C459" s="47" t="str">
        <f t="shared" si="40"/>
        <v>April</v>
      </c>
      <c r="D459" s="47">
        <f t="shared" si="41"/>
        <v>2025</v>
      </c>
      <c r="F459" s="47" t="str">
        <f t="shared" si="38"/>
        <v>April Wednesday</v>
      </c>
      <c r="G459" s="47">
        <f t="shared" si="37"/>
        <v>5700</v>
      </c>
      <c r="AD459" s="58"/>
    </row>
    <row r="460" spans="1:30" x14ac:dyDescent="0.25">
      <c r="A460" s="53">
        <v>45750</v>
      </c>
      <c r="B460" s="47" t="str">
        <f t="shared" si="39"/>
        <v>Thursday</v>
      </c>
      <c r="C460" s="47" t="str">
        <f t="shared" si="40"/>
        <v>April</v>
      </c>
      <c r="D460" s="47">
        <f t="shared" si="41"/>
        <v>2025</v>
      </c>
      <c r="F460" s="47" t="str">
        <f t="shared" si="38"/>
        <v>April Thursday</v>
      </c>
      <c r="G460" s="47">
        <f t="shared" si="37"/>
        <v>6300</v>
      </c>
      <c r="AD460" s="58"/>
    </row>
    <row r="461" spans="1:30" x14ac:dyDescent="0.25">
      <c r="A461" s="53">
        <v>45751</v>
      </c>
      <c r="B461" s="47" t="str">
        <f t="shared" si="39"/>
        <v>Friday</v>
      </c>
      <c r="C461" s="47" t="str">
        <f t="shared" si="40"/>
        <v>April</v>
      </c>
      <c r="D461" s="47">
        <f t="shared" si="41"/>
        <v>2025</v>
      </c>
      <c r="F461" s="47" t="str">
        <f t="shared" si="38"/>
        <v>April Friday</v>
      </c>
      <c r="G461" s="47">
        <f t="shared" si="37"/>
        <v>7400</v>
      </c>
      <c r="AD461" s="58"/>
    </row>
    <row r="462" spans="1:30" x14ac:dyDescent="0.25">
      <c r="A462" s="53">
        <v>45752</v>
      </c>
      <c r="B462" s="47" t="str">
        <f t="shared" si="39"/>
        <v>Saturday</v>
      </c>
      <c r="C462" s="47" t="str">
        <f t="shared" si="40"/>
        <v>April</v>
      </c>
      <c r="D462" s="47">
        <f t="shared" si="41"/>
        <v>2025</v>
      </c>
      <c r="F462" s="47" t="str">
        <f t="shared" si="38"/>
        <v>April Saturday</v>
      </c>
      <c r="G462" s="47">
        <f t="shared" si="37"/>
        <v>8700</v>
      </c>
      <c r="AD462" s="58"/>
    </row>
    <row r="463" spans="1:30" x14ac:dyDescent="0.25">
      <c r="A463" s="53">
        <v>45753</v>
      </c>
      <c r="B463" s="47" t="str">
        <f t="shared" si="39"/>
        <v>Sunday</v>
      </c>
      <c r="C463" s="47" t="str">
        <f t="shared" si="40"/>
        <v>April</v>
      </c>
      <c r="D463" s="47">
        <f t="shared" si="41"/>
        <v>2025</v>
      </c>
      <c r="F463" s="47" t="str">
        <f t="shared" si="38"/>
        <v>April Sunday</v>
      </c>
      <c r="G463" s="47">
        <f t="shared" si="37"/>
        <v>7400</v>
      </c>
      <c r="AD463" s="58"/>
    </row>
    <row r="464" spans="1:30" x14ac:dyDescent="0.25">
      <c r="A464" s="53">
        <v>45754</v>
      </c>
      <c r="B464" s="47" t="str">
        <f t="shared" si="39"/>
        <v>Monday</v>
      </c>
      <c r="C464" s="47" t="str">
        <f t="shared" si="40"/>
        <v>April</v>
      </c>
      <c r="D464" s="47">
        <f t="shared" si="41"/>
        <v>2025</v>
      </c>
      <c r="F464" s="47" t="str">
        <f t="shared" si="38"/>
        <v>April Monday</v>
      </c>
      <c r="G464" s="47">
        <f t="shared" si="37"/>
        <v>5700</v>
      </c>
      <c r="AD464" s="58"/>
    </row>
    <row r="465" spans="1:30" x14ac:dyDescent="0.25">
      <c r="A465" s="53">
        <v>45755</v>
      </c>
      <c r="B465" s="47" t="str">
        <f t="shared" si="39"/>
        <v>Tuesday</v>
      </c>
      <c r="C465" s="47" t="str">
        <f t="shared" si="40"/>
        <v>April</v>
      </c>
      <c r="D465" s="47">
        <f t="shared" si="41"/>
        <v>2025</v>
      </c>
      <c r="F465" s="47" t="str">
        <f t="shared" si="38"/>
        <v>April Tuesday</v>
      </c>
      <c r="G465" s="47">
        <f t="shared" si="37"/>
        <v>5700</v>
      </c>
      <c r="AD465" s="58"/>
    </row>
    <row r="466" spans="1:30" x14ac:dyDescent="0.25">
      <c r="A466" s="53">
        <v>45756</v>
      </c>
      <c r="B466" s="47" t="str">
        <f t="shared" si="39"/>
        <v>Wednesday</v>
      </c>
      <c r="C466" s="47" t="str">
        <f t="shared" si="40"/>
        <v>April</v>
      </c>
      <c r="D466" s="47">
        <f t="shared" si="41"/>
        <v>2025</v>
      </c>
      <c r="F466" s="47" t="str">
        <f t="shared" si="38"/>
        <v>April Wednesday</v>
      </c>
      <c r="G466" s="47">
        <f t="shared" si="37"/>
        <v>5700</v>
      </c>
      <c r="AD466" s="58"/>
    </row>
    <row r="467" spans="1:30" x14ac:dyDescent="0.25">
      <c r="A467" s="53">
        <v>45757</v>
      </c>
      <c r="B467" s="47" t="str">
        <f t="shared" si="39"/>
        <v>Thursday</v>
      </c>
      <c r="C467" s="47" t="str">
        <f t="shared" si="40"/>
        <v>April</v>
      </c>
      <c r="D467" s="47">
        <f t="shared" si="41"/>
        <v>2025</v>
      </c>
      <c r="F467" s="47" t="str">
        <f t="shared" si="38"/>
        <v>April Thursday</v>
      </c>
      <c r="G467" s="47">
        <f t="shared" si="37"/>
        <v>6300</v>
      </c>
      <c r="AD467" s="58"/>
    </row>
    <row r="468" spans="1:30" x14ac:dyDescent="0.25">
      <c r="A468" s="53">
        <v>45758</v>
      </c>
      <c r="B468" s="47" t="str">
        <f t="shared" si="39"/>
        <v>Friday</v>
      </c>
      <c r="C468" s="47" t="str">
        <f t="shared" si="40"/>
        <v>April</v>
      </c>
      <c r="D468" s="47">
        <f t="shared" si="41"/>
        <v>2025</v>
      </c>
      <c r="F468" s="47" t="str">
        <f t="shared" si="38"/>
        <v>April Friday</v>
      </c>
      <c r="G468" s="47">
        <f t="shared" si="37"/>
        <v>7400</v>
      </c>
      <c r="AD468" s="58"/>
    </row>
    <row r="469" spans="1:30" x14ac:dyDescent="0.25">
      <c r="A469" s="53">
        <v>45759</v>
      </c>
      <c r="B469" s="47" t="str">
        <f t="shared" si="39"/>
        <v>Saturday</v>
      </c>
      <c r="C469" s="47" t="str">
        <f t="shared" si="40"/>
        <v>April</v>
      </c>
      <c r="D469" s="47">
        <f t="shared" si="41"/>
        <v>2025</v>
      </c>
      <c r="F469" s="47" t="str">
        <f t="shared" si="38"/>
        <v>April Saturday</v>
      </c>
      <c r="G469" s="47">
        <f t="shared" si="37"/>
        <v>8700</v>
      </c>
      <c r="AD469" s="58"/>
    </row>
    <row r="470" spans="1:30" x14ac:dyDescent="0.25">
      <c r="A470" s="53">
        <v>45760</v>
      </c>
      <c r="B470" s="47" t="str">
        <f t="shared" si="39"/>
        <v>Sunday</v>
      </c>
      <c r="C470" s="47" t="str">
        <f t="shared" si="40"/>
        <v>April</v>
      </c>
      <c r="D470" s="47">
        <f t="shared" si="41"/>
        <v>2025</v>
      </c>
      <c r="F470" s="47" t="str">
        <f t="shared" si="38"/>
        <v>April Sunday</v>
      </c>
      <c r="G470" s="47">
        <f t="shared" si="37"/>
        <v>7400</v>
      </c>
      <c r="AD470" s="58"/>
    </row>
    <row r="471" spans="1:30" x14ac:dyDescent="0.25">
      <c r="A471" s="53">
        <v>45761</v>
      </c>
      <c r="B471" s="47" t="str">
        <f t="shared" si="39"/>
        <v>Monday</v>
      </c>
      <c r="C471" s="47" t="str">
        <f t="shared" si="40"/>
        <v>April</v>
      </c>
      <c r="D471" s="47">
        <f t="shared" si="41"/>
        <v>2025</v>
      </c>
      <c r="F471" s="47" t="str">
        <f t="shared" si="38"/>
        <v>April Monday</v>
      </c>
      <c r="G471" s="47">
        <f t="shared" si="37"/>
        <v>5700</v>
      </c>
      <c r="AD471" s="58"/>
    </row>
    <row r="472" spans="1:30" x14ac:dyDescent="0.25">
      <c r="A472" s="53">
        <v>45762</v>
      </c>
      <c r="B472" s="47" t="str">
        <f t="shared" si="39"/>
        <v>Tuesday</v>
      </c>
      <c r="C472" s="47" t="str">
        <f t="shared" si="40"/>
        <v>April</v>
      </c>
      <c r="D472" s="47">
        <f t="shared" si="41"/>
        <v>2025</v>
      </c>
      <c r="F472" s="47" t="str">
        <f t="shared" si="38"/>
        <v>April Tuesday</v>
      </c>
      <c r="G472" s="47">
        <f t="shared" si="37"/>
        <v>5700</v>
      </c>
      <c r="AD472" s="58"/>
    </row>
    <row r="473" spans="1:30" x14ac:dyDescent="0.25">
      <c r="A473" s="53">
        <v>45763</v>
      </c>
      <c r="B473" s="47" t="str">
        <f t="shared" si="39"/>
        <v>Wednesday</v>
      </c>
      <c r="C473" s="47" t="str">
        <f t="shared" si="40"/>
        <v>April</v>
      </c>
      <c r="D473" s="47">
        <f t="shared" si="41"/>
        <v>2025</v>
      </c>
      <c r="F473" s="47" t="str">
        <f t="shared" si="38"/>
        <v>April Wednesday</v>
      </c>
      <c r="G473" s="47">
        <f t="shared" si="37"/>
        <v>5700</v>
      </c>
      <c r="AD473" s="58"/>
    </row>
    <row r="474" spans="1:30" x14ac:dyDescent="0.25">
      <c r="A474" s="53">
        <v>45764</v>
      </c>
      <c r="B474" s="47" t="str">
        <f t="shared" si="39"/>
        <v>Thursday</v>
      </c>
      <c r="C474" s="47" t="str">
        <f t="shared" si="40"/>
        <v>April</v>
      </c>
      <c r="D474" s="47">
        <f t="shared" si="41"/>
        <v>2025</v>
      </c>
      <c r="F474" s="47" t="str">
        <f t="shared" si="38"/>
        <v>April Thursday</v>
      </c>
      <c r="G474" s="47">
        <f t="shared" si="37"/>
        <v>6300</v>
      </c>
      <c r="AD474" s="58"/>
    </row>
    <row r="475" spans="1:30" x14ac:dyDescent="0.25">
      <c r="A475" s="53">
        <v>45765</v>
      </c>
      <c r="B475" s="47" t="str">
        <f t="shared" si="39"/>
        <v>Friday</v>
      </c>
      <c r="C475" s="47" t="str">
        <f t="shared" si="40"/>
        <v>April</v>
      </c>
      <c r="D475" s="47">
        <f t="shared" si="41"/>
        <v>2025</v>
      </c>
      <c r="E475" s="49" t="s">
        <v>37</v>
      </c>
      <c r="F475" s="47" t="str">
        <f t="shared" si="38"/>
        <v>April Saturday</v>
      </c>
      <c r="G475" s="47">
        <f t="shared" si="37"/>
        <v>8700</v>
      </c>
      <c r="AD475" s="58"/>
    </row>
    <row r="476" spans="1:30" x14ac:dyDescent="0.25">
      <c r="A476" s="53">
        <v>45766</v>
      </c>
      <c r="B476" s="47" t="str">
        <f t="shared" si="39"/>
        <v>Saturday</v>
      </c>
      <c r="C476" s="47" t="str">
        <f t="shared" si="40"/>
        <v>April</v>
      </c>
      <c r="D476" s="47">
        <f t="shared" si="41"/>
        <v>2025</v>
      </c>
      <c r="E476" s="49" t="s">
        <v>37</v>
      </c>
      <c r="F476" s="47" t="str">
        <f t="shared" si="38"/>
        <v>April Saturday</v>
      </c>
      <c r="G476" s="47">
        <f t="shared" si="37"/>
        <v>8700</v>
      </c>
      <c r="AD476" s="58"/>
    </row>
    <row r="477" spans="1:30" x14ac:dyDescent="0.25">
      <c r="A477" s="53">
        <v>45767</v>
      </c>
      <c r="B477" s="47" t="str">
        <f t="shared" si="39"/>
        <v>Sunday</v>
      </c>
      <c r="C477" s="47" t="str">
        <f t="shared" si="40"/>
        <v>April</v>
      </c>
      <c r="D477" s="47">
        <f t="shared" si="41"/>
        <v>2025</v>
      </c>
      <c r="E477" s="49" t="s">
        <v>37</v>
      </c>
      <c r="F477" s="47" t="str">
        <f t="shared" si="38"/>
        <v>April Saturday</v>
      </c>
      <c r="G477" s="47">
        <f t="shared" si="37"/>
        <v>8700</v>
      </c>
      <c r="AD477" s="58"/>
    </row>
    <row r="478" spans="1:30" x14ac:dyDescent="0.25">
      <c r="A478" s="53">
        <v>45768</v>
      </c>
      <c r="B478" s="47" t="str">
        <f t="shared" si="39"/>
        <v>Monday</v>
      </c>
      <c r="C478" s="47" t="str">
        <f t="shared" si="40"/>
        <v>April</v>
      </c>
      <c r="D478" s="47">
        <f t="shared" si="41"/>
        <v>2025</v>
      </c>
      <c r="E478" s="49" t="s">
        <v>37</v>
      </c>
      <c r="F478" s="47" t="str">
        <f t="shared" si="38"/>
        <v>April Sunday</v>
      </c>
      <c r="G478" s="47">
        <f t="shared" si="37"/>
        <v>7400</v>
      </c>
      <c r="AD478" s="58"/>
    </row>
    <row r="479" spans="1:30" x14ac:dyDescent="0.25">
      <c r="A479" s="53">
        <v>45769</v>
      </c>
      <c r="B479" s="47" t="str">
        <f t="shared" si="39"/>
        <v>Tuesday</v>
      </c>
      <c r="C479" s="47" t="str">
        <f t="shared" si="40"/>
        <v>April</v>
      </c>
      <c r="D479" s="47">
        <f t="shared" si="41"/>
        <v>2025</v>
      </c>
      <c r="F479" s="47" t="str">
        <f t="shared" si="38"/>
        <v>April Tuesday</v>
      </c>
      <c r="G479" s="47">
        <f t="shared" si="37"/>
        <v>5700</v>
      </c>
      <c r="AD479" s="58"/>
    </row>
    <row r="480" spans="1:30" x14ac:dyDescent="0.25">
      <c r="A480" s="53">
        <v>45770</v>
      </c>
      <c r="B480" s="47" t="str">
        <f t="shared" si="39"/>
        <v>Wednesday</v>
      </c>
      <c r="C480" s="47" t="str">
        <f t="shared" si="40"/>
        <v>April</v>
      </c>
      <c r="D480" s="47">
        <f t="shared" si="41"/>
        <v>2025</v>
      </c>
      <c r="F480" s="47" t="str">
        <f t="shared" si="38"/>
        <v>April Wednesday</v>
      </c>
      <c r="G480" s="47">
        <f t="shared" si="37"/>
        <v>5700</v>
      </c>
      <c r="AD480" s="58"/>
    </row>
    <row r="481" spans="1:30" x14ac:dyDescent="0.25">
      <c r="A481" s="53">
        <v>45771</v>
      </c>
      <c r="B481" s="47" t="str">
        <f t="shared" si="39"/>
        <v>Thursday</v>
      </c>
      <c r="C481" s="47" t="str">
        <f t="shared" si="40"/>
        <v>April</v>
      </c>
      <c r="D481" s="47">
        <f t="shared" si="41"/>
        <v>2025</v>
      </c>
      <c r="F481" s="47" t="str">
        <f t="shared" si="38"/>
        <v>April Thursday</v>
      </c>
      <c r="G481" s="47">
        <f t="shared" si="37"/>
        <v>6300</v>
      </c>
      <c r="AD481" s="58"/>
    </row>
    <row r="482" spans="1:30" x14ac:dyDescent="0.25">
      <c r="A482" s="53">
        <v>45772</v>
      </c>
      <c r="B482" s="47" t="str">
        <f t="shared" si="39"/>
        <v>Friday</v>
      </c>
      <c r="C482" s="47" t="str">
        <f t="shared" si="40"/>
        <v>April</v>
      </c>
      <c r="D482" s="47">
        <f t="shared" si="41"/>
        <v>2025</v>
      </c>
      <c r="F482" s="47" t="str">
        <f t="shared" si="38"/>
        <v>April Friday</v>
      </c>
      <c r="G482" s="47">
        <f t="shared" si="37"/>
        <v>7400</v>
      </c>
      <c r="AD482" s="58"/>
    </row>
    <row r="483" spans="1:30" x14ac:dyDescent="0.25">
      <c r="A483" s="53">
        <v>45773</v>
      </c>
      <c r="B483" s="47" t="str">
        <f t="shared" si="39"/>
        <v>Saturday</v>
      </c>
      <c r="C483" s="47" t="str">
        <f t="shared" si="40"/>
        <v>April</v>
      </c>
      <c r="D483" s="47">
        <f t="shared" si="41"/>
        <v>2025</v>
      </c>
      <c r="F483" s="47" t="str">
        <f t="shared" si="38"/>
        <v>April Saturday</v>
      </c>
      <c r="G483" s="47">
        <f t="shared" si="37"/>
        <v>8700</v>
      </c>
      <c r="AD483" s="58"/>
    </row>
    <row r="484" spans="1:30" x14ac:dyDescent="0.25">
      <c r="A484" s="53">
        <v>45774</v>
      </c>
      <c r="B484" s="47" t="str">
        <f t="shared" si="39"/>
        <v>Sunday</v>
      </c>
      <c r="C484" s="47" t="str">
        <f t="shared" si="40"/>
        <v>April</v>
      </c>
      <c r="D484" s="47">
        <f t="shared" si="41"/>
        <v>2025</v>
      </c>
      <c r="F484" s="47" t="str">
        <f t="shared" si="38"/>
        <v>April Sunday</v>
      </c>
      <c r="G484" s="47">
        <f t="shared" si="37"/>
        <v>7400</v>
      </c>
      <c r="AD484" s="58"/>
    </row>
    <row r="485" spans="1:30" x14ac:dyDescent="0.25">
      <c r="A485" s="53">
        <v>45775</v>
      </c>
      <c r="B485" s="47" t="str">
        <f t="shared" si="39"/>
        <v>Monday</v>
      </c>
      <c r="C485" s="47" t="str">
        <f t="shared" si="40"/>
        <v>April</v>
      </c>
      <c r="D485" s="47">
        <f t="shared" si="41"/>
        <v>2025</v>
      </c>
      <c r="F485" s="47" t="str">
        <f t="shared" si="38"/>
        <v>April Monday</v>
      </c>
      <c r="G485" s="47">
        <f t="shared" si="37"/>
        <v>5700</v>
      </c>
      <c r="AD485" s="58"/>
    </row>
    <row r="486" spans="1:30" x14ac:dyDescent="0.25">
      <c r="A486" s="53">
        <v>45776</v>
      </c>
      <c r="B486" s="47" t="str">
        <f t="shared" si="39"/>
        <v>Tuesday</v>
      </c>
      <c r="C486" s="47" t="str">
        <f t="shared" si="40"/>
        <v>April</v>
      </c>
      <c r="D486" s="47">
        <f t="shared" si="41"/>
        <v>2025</v>
      </c>
      <c r="F486" s="47" t="str">
        <f t="shared" si="38"/>
        <v>April Tuesday</v>
      </c>
      <c r="G486" s="47">
        <f t="shared" si="37"/>
        <v>5700</v>
      </c>
      <c r="AD486" s="58"/>
    </row>
    <row r="487" spans="1:30" x14ac:dyDescent="0.25">
      <c r="A487" s="53">
        <v>45777</v>
      </c>
      <c r="B487" s="47" t="str">
        <f t="shared" si="39"/>
        <v>Wednesday</v>
      </c>
      <c r="C487" s="47" t="str">
        <f t="shared" si="40"/>
        <v>April</v>
      </c>
      <c r="D487" s="47">
        <f t="shared" si="41"/>
        <v>2025</v>
      </c>
      <c r="F487" s="47" t="str">
        <f t="shared" si="38"/>
        <v>April Wednesday</v>
      </c>
      <c r="G487" s="47">
        <f t="shared" si="37"/>
        <v>5700</v>
      </c>
      <c r="AD487" s="58"/>
    </row>
    <row r="488" spans="1:30" x14ac:dyDescent="0.25">
      <c r="A488" s="53">
        <v>45778</v>
      </c>
      <c r="B488" s="47" t="str">
        <f t="shared" si="39"/>
        <v>Thursday</v>
      </c>
      <c r="C488" s="47" t="str">
        <f t="shared" si="40"/>
        <v>May</v>
      </c>
      <c r="D488" s="47">
        <f t="shared" si="41"/>
        <v>2025</v>
      </c>
      <c r="F488" s="47" t="str">
        <f t="shared" si="38"/>
        <v>May Thursday</v>
      </c>
      <c r="G488" s="47">
        <f t="shared" si="37"/>
        <v>7700</v>
      </c>
      <c r="AD488" s="58"/>
    </row>
    <row r="489" spans="1:30" x14ac:dyDescent="0.25">
      <c r="A489" s="53">
        <v>45779</v>
      </c>
      <c r="B489" s="47" t="str">
        <f t="shared" si="39"/>
        <v>Friday</v>
      </c>
      <c r="C489" s="47" t="str">
        <f t="shared" si="40"/>
        <v>May</v>
      </c>
      <c r="D489" s="47">
        <f t="shared" si="41"/>
        <v>2025</v>
      </c>
      <c r="F489" s="47" t="str">
        <f t="shared" si="38"/>
        <v>May Friday</v>
      </c>
      <c r="G489" s="47">
        <f t="shared" ref="G489:G552" si="42">IF(E489="BH plus",VLOOKUP(F489,$V$2:$W$85,2,FALSE)+$N$13,VLOOKUP(F489,$V$2:$W$85,2,FALSE))</f>
        <v>8800</v>
      </c>
      <c r="AD489" s="58"/>
    </row>
    <row r="490" spans="1:30" x14ac:dyDescent="0.25">
      <c r="A490" s="53">
        <v>45780</v>
      </c>
      <c r="B490" s="47" t="str">
        <f t="shared" si="39"/>
        <v>Saturday</v>
      </c>
      <c r="C490" s="47" t="str">
        <f t="shared" si="40"/>
        <v>May</v>
      </c>
      <c r="D490" s="47">
        <f t="shared" si="41"/>
        <v>2025</v>
      </c>
      <c r="F490" s="47" t="str">
        <f t="shared" si="38"/>
        <v>May Saturday</v>
      </c>
      <c r="G490" s="47">
        <f t="shared" si="42"/>
        <v>10400</v>
      </c>
      <c r="AD490" s="58"/>
    </row>
    <row r="491" spans="1:30" x14ac:dyDescent="0.25">
      <c r="A491" s="53">
        <v>45781</v>
      </c>
      <c r="B491" s="47" t="str">
        <f t="shared" si="39"/>
        <v>Sunday</v>
      </c>
      <c r="C491" s="47" t="str">
        <f t="shared" si="40"/>
        <v>May</v>
      </c>
      <c r="D491" s="47">
        <f t="shared" si="41"/>
        <v>2025</v>
      </c>
      <c r="E491" s="49" t="s">
        <v>37</v>
      </c>
      <c r="F491" s="47" t="str">
        <f t="shared" si="38"/>
        <v>May Saturday</v>
      </c>
      <c r="G491" s="47">
        <f t="shared" si="42"/>
        <v>10400</v>
      </c>
      <c r="AD491" s="58"/>
    </row>
    <row r="492" spans="1:30" x14ac:dyDescent="0.25">
      <c r="A492" s="53">
        <v>45782</v>
      </c>
      <c r="B492" s="47" t="str">
        <f t="shared" si="39"/>
        <v>Monday</v>
      </c>
      <c r="C492" s="47" t="str">
        <f t="shared" si="40"/>
        <v>May</v>
      </c>
      <c r="D492" s="47">
        <f t="shared" si="41"/>
        <v>2025</v>
      </c>
      <c r="E492" s="49" t="s">
        <v>37</v>
      </c>
      <c r="F492" s="47" t="str">
        <f t="shared" ref="F492:F555" si="43">IF(E492="XMAS","December Saturday",IF(E492="BH",IF(B492="Monday",CONCATENATE(C492," ","Sunday"),CONCATENATE(C492," ","Saturday")),IF(E492="BH Plus",CONCATENATE(C492," ","Saturday"),CONCATENATE(C492," ",B492))))</f>
        <v>May Sunday</v>
      </c>
      <c r="G492" s="47">
        <f t="shared" si="42"/>
        <v>8800</v>
      </c>
      <c r="AD492" s="58"/>
    </row>
    <row r="493" spans="1:30" x14ac:dyDescent="0.25">
      <c r="A493" s="53">
        <v>45783</v>
      </c>
      <c r="B493" s="47" t="str">
        <f t="shared" si="39"/>
        <v>Tuesday</v>
      </c>
      <c r="C493" s="47" t="str">
        <f t="shared" si="40"/>
        <v>May</v>
      </c>
      <c r="D493" s="47">
        <f t="shared" si="41"/>
        <v>2025</v>
      </c>
      <c r="F493" s="47" t="str">
        <f t="shared" si="43"/>
        <v>May Tuesday</v>
      </c>
      <c r="G493" s="47">
        <f t="shared" si="42"/>
        <v>6900</v>
      </c>
      <c r="AD493" s="58"/>
    </row>
    <row r="494" spans="1:30" x14ac:dyDescent="0.25">
      <c r="A494" s="53">
        <v>45784</v>
      </c>
      <c r="B494" s="47" t="str">
        <f t="shared" si="39"/>
        <v>Wednesday</v>
      </c>
      <c r="C494" s="47" t="str">
        <f t="shared" si="40"/>
        <v>May</v>
      </c>
      <c r="D494" s="47">
        <f t="shared" si="41"/>
        <v>2025</v>
      </c>
      <c r="F494" s="47" t="str">
        <f t="shared" si="43"/>
        <v>May Wednesday</v>
      </c>
      <c r="G494" s="47">
        <f t="shared" si="42"/>
        <v>6900</v>
      </c>
      <c r="AD494" s="58"/>
    </row>
    <row r="495" spans="1:30" x14ac:dyDescent="0.25">
      <c r="A495" s="53">
        <v>45785</v>
      </c>
      <c r="B495" s="47" t="str">
        <f t="shared" si="39"/>
        <v>Thursday</v>
      </c>
      <c r="C495" s="47" t="str">
        <f t="shared" si="40"/>
        <v>May</v>
      </c>
      <c r="D495" s="47">
        <f t="shared" si="41"/>
        <v>2025</v>
      </c>
      <c r="F495" s="47" t="str">
        <f t="shared" si="43"/>
        <v>May Thursday</v>
      </c>
      <c r="G495" s="47">
        <f t="shared" si="42"/>
        <v>7700</v>
      </c>
      <c r="AD495" s="58"/>
    </row>
    <row r="496" spans="1:30" x14ac:dyDescent="0.25">
      <c r="A496" s="53">
        <v>45786</v>
      </c>
      <c r="B496" s="47" t="str">
        <f t="shared" ref="B496:B559" si="44">LOOKUP(WEEKDAY(A496),$M$3:$N$9)</f>
        <v>Friday</v>
      </c>
      <c r="C496" s="47" t="str">
        <f t="shared" ref="C496:C559" si="45">LOOKUP(MONTH(A496),$P$3:$Q$14)</f>
        <v>May</v>
      </c>
      <c r="D496" s="47">
        <f t="shared" ref="D496:D559" si="46">YEAR(A496)</f>
        <v>2025</v>
      </c>
      <c r="F496" s="47" t="str">
        <f t="shared" si="43"/>
        <v>May Friday</v>
      </c>
      <c r="G496" s="47">
        <f t="shared" si="42"/>
        <v>8800</v>
      </c>
      <c r="AD496" s="58"/>
    </row>
    <row r="497" spans="1:30" x14ac:dyDescent="0.25">
      <c r="A497" s="53">
        <v>45787</v>
      </c>
      <c r="B497" s="47" t="str">
        <f t="shared" si="44"/>
        <v>Saturday</v>
      </c>
      <c r="C497" s="47" t="str">
        <f t="shared" si="45"/>
        <v>May</v>
      </c>
      <c r="D497" s="47">
        <f t="shared" si="46"/>
        <v>2025</v>
      </c>
      <c r="F497" s="47" t="str">
        <f t="shared" si="43"/>
        <v>May Saturday</v>
      </c>
      <c r="G497" s="47">
        <f t="shared" si="42"/>
        <v>10400</v>
      </c>
      <c r="AD497" s="58"/>
    </row>
    <row r="498" spans="1:30" x14ac:dyDescent="0.25">
      <c r="A498" s="53">
        <v>45788</v>
      </c>
      <c r="B498" s="47" t="str">
        <f t="shared" si="44"/>
        <v>Sunday</v>
      </c>
      <c r="C498" s="47" t="str">
        <f t="shared" si="45"/>
        <v>May</v>
      </c>
      <c r="D498" s="47">
        <f t="shared" si="46"/>
        <v>2025</v>
      </c>
      <c r="F498" s="47" t="str">
        <f t="shared" si="43"/>
        <v>May Sunday</v>
      </c>
      <c r="G498" s="47">
        <f t="shared" si="42"/>
        <v>8800</v>
      </c>
      <c r="AD498" s="58"/>
    </row>
    <row r="499" spans="1:30" x14ac:dyDescent="0.25">
      <c r="A499" s="53">
        <v>45789</v>
      </c>
      <c r="B499" s="47" t="str">
        <f t="shared" si="44"/>
        <v>Monday</v>
      </c>
      <c r="C499" s="47" t="str">
        <f t="shared" si="45"/>
        <v>May</v>
      </c>
      <c r="D499" s="47">
        <f t="shared" si="46"/>
        <v>2025</v>
      </c>
      <c r="F499" s="47" t="str">
        <f t="shared" si="43"/>
        <v>May Monday</v>
      </c>
      <c r="G499" s="47">
        <f t="shared" si="42"/>
        <v>6900</v>
      </c>
      <c r="AD499" s="58"/>
    </row>
    <row r="500" spans="1:30" x14ac:dyDescent="0.25">
      <c r="A500" s="53">
        <v>45790</v>
      </c>
      <c r="B500" s="47" t="str">
        <f t="shared" si="44"/>
        <v>Tuesday</v>
      </c>
      <c r="C500" s="47" t="str">
        <f t="shared" si="45"/>
        <v>May</v>
      </c>
      <c r="D500" s="47">
        <f t="shared" si="46"/>
        <v>2025</v>
      </c>
      <c r="F500" s="47" t="str">
        <f t="shared" si="43"/>
        <v>May Tuesday</v>
      </c>
      <c r="G500" s="47">
        <f t="shared" si="42"/>
        <v>6900</v>
      </c>
      <c r="AD500" s="58"/>
    </row>
    <row r="501" spans="1:30" x14ac:dyDescent="0.25">
      <c r="A501" s="53">
        <v>45791</v>
      </c>
      <c r="B501" s="47" t="str">
        <f t="shared" si="44"/>
        <v>Wednesday</v>
      </c>
      <c r="C501" s="47" t="str">
        <f t="shared" si="45"/>
        <v>May</v>
      </c>
      <c r="D501" s="47">
        <f t="shared" si="46"/>
        <v>2025</v>
      </c>
      <c r="F501" s="47" t="str">
        <f t="shared" si="43"/>
        <v>May Wednesday</v>
      </c>
      <c r="G501" s="47">
        <f t="shared" si="42"/>
        <v>6900</v>
      </c>
      <c r="AD501" s="58"/>
    </row>
    <row r="502" spans="1:30" x14ac:dyDescent="0.25">
      <c r="A502" s="53">
        <v>45792</v>
      </c>
      <c r="B502" s="47" t="str">
        <f t="shared" si="44"/>
        <v>Thursday</v>
      </c>
      <c r="C502" s="47" t="str">
        <f t="shared" si="45"/>
        <v>May</v>
      </c>
      <c r="D502" s="47">
        <f t="shared" si="46"/>
        <v>2025</v>
      </c>
      <c r="F502" s="47" t="str">
        <f t="shared" si="43"/>
        <v>May Thursday</v>
      </c>
      <c r="G502" s="47">
        <f t="shared" si="42"/>
        <v>7700</v>
      </c>
      <c r="AD502" s="58"/>
    </row>
    <row r="503" spans="1:30" x14ac:dyDescent="0.25">
      <c r="A503" s="53">
        <v>45793</v>
      </c>
      <c r="B503" s="47" t="str">
        <f t="shared" si="44"/>
        <v>Friday</v>
      </c>
      <c r="C503" s="47" t="str">
        <f t="shared" si="45"/>
        <v>May</v>
      </c>
      <c r="D503" s="47">
        <f t="shared" si="46"/>
        <v>2025</v>
      </c>
      <c r="F503" s="47" t="str">
        <f t="shared" si="43"/>
        <v>May Friday</v>
      </c>
      <c r="G503" s="47">
        <f t="shared" si="42"/>
        <v>8800</v>
      </c>
      <c r="AD503" s="58"/>
    </row>
    <row r="504" spans="1:30" x14ac:dyDescent="0.25">
      <c r="A504" s="53">
        <v>45794</v>
      </c>
      <c r="B504" s="47" t="str">
        <f t="shared" si="44"/>
        <v>Saturday</v>
      </c>
      <c r="C504" s="47" t="str">
        <f t="shared" si="45"/>
        <v>May</v>
      </c>
      <c r="D504" s="47">
        <f t="shared" si="46"/>
        <v>2025</v>
      </c>
      <c r="F504" s="47" t="str">
        <f t="shared" si="43"/>
        <v>May Saturday</v>
      </c>
      <c r="G504" s="47">
        <f t="shared" si="42"/>
        <v>10400</v>
      </c>
      <c r="AD504" s="58"/>
    </row>
    <row r="505" spans="1:30" x14ac:dyDescent="0.25">
      <c r="A505" s="53">
        <v>45795</v>
      </c>
      <c r="B505" s="47" t="str">
        <f t="shared" si="44"/>
        <v>Sunday</v>
      </c>
      <c r="C505" s="47" t="str">
        <f t="shared" si="45"/>
        <v>May</v>
      </c>
      <c r="D505" s="47">
        <f t="shared" si="46"/>
        <v>2025</v>
      </c>
      <c r="F505" s="47" t="str">
        <f t="shared" si="43"/>
        <v>May Sunday</v>
      </c>
      <c r="G505" s="47">
        <f t="shared" si="42"/>
        <v>8800</v>
      </c>
      <c r="AD505" s="58"/>
    </row>
    <row r="506" spans="1:30" x14ac:dyDescent="0.25">
      <c r="A506" s="53">
        <v>45796</v>
      </c>
      <c r="B506" s="47" t="str">
        <f t="shared" si="44"/>
        <v>Monday</v>
      </c>
      <c r="C506" s="47" t="str">
        <f t="shared" si="45"/>
        <v>May</v>
      </c>
      <c r="D506" s="47">
        <f t="shared" si="46"/>
        <v>2025</v>
      </c>
      <c r="F506" s="47" t="str">
        <f t="shared" si="43"/>
        <v>May Monday</v>
      </c>
      <c r="G506" s="47">
        <f t="shared" si="42"/>
        <v>6900</v>
      </c>
      <c r="AD506" s="58"/>
    </row>
    <row r="507" spans="1:30" x14ac:dyDescent="0.25">
      <c r="A507" s="53">
        <v>45797</v>
      </c>
      <c r="B507" s="47" t="str">
        <f t="shared" si="44"/>
        <v>Tuesday</v>
      </c>
      <c r="C507" s="47" t="str">
        <f t="shared" si="45"/>
        <v>May</v>
      </c>
      <c r="D507" s="47">
        <f t="shared" si="46"/>
        <v>2025</v>
      </c>
      <c r="F507" s="47" t="str">
        <f t="shared" si="43"/>
        <v>May Tuesday</v>
      </c>
      <c r="G507" s="47">
        <f t="shared" si="42"/>
        <v>6900</v>
      </c>
      <c r="AD507" s="58"/>
    </row>
    <row r="508" spans="1:30" x14ac:dyDescent="0.25">
      <c r="A508" s="53">
        <v>45798</v>
      </c>
      <c r="B508" s="47" t="str">
        <f t="shared" si="44"/>
        <v>Wednesday</v>
      </c>
      <c r="C508" s="47" t="str">
        <f t="shared" si="45"/>
        <v>May</v>
      </c>
      <c r="D508" s="47">
        <f t="shared" si="46"/>
        <v>2025</v>
      </c>
      <c r="F508" s="47" t="str">
        <f t="shared" si="43"/>
        <v>May Wednesday</v>
      </c>
      <c r="G508" s="47">
        <f t="shared" si="42"/>
        <v>6900</v>
      </c>
      <c r="AD508" s="58"/>
    </row>
    <row r="509" spans="1:30" x14ac:dyDescent="0.25">
      <c r="A509" s="53">
        <v>45799</v>
      </c>
      <c r="B509" s="47" t="str">
        <f t="shared" si="44"/>
        <v>Thursday</v>
      </c>
      <c r="C509" s="47" t="str">
        <f t="shared" si="45"/>
        <v>May</v>
      </c>
      <c r="D509" s="47">
        <f t="shared" si="46"/>
        <v>2025</v>
      </c>
      <c r="F509" s="47" t="str">
        <f t="shared" si="43"/>
        <v>May Thursday</v>
      </c>
      <c r="G509" s="47">
        <f t="shared" si="42"/>
        <v>7700</v>
      </c>
      <c r="AD509" s="58"/>
    </row>
    <row r="510" spans="1:30" x14ac:dyDescent="0.25">
      <c r="A510" s="53">
        <v>45800</v>
      </c>
      <c r="B510" s="47" t="str">
        <f t="shared" si="44"/>
        <v>Friday</v>
      </c>
      <c r="C510" s="47" t="str">
        <f t="shared" si="45"/>
        <v>May</v>
      </c>
      <c r="D510" s="47">
        <f t="shared" si="46"/>
        <v>2025</v>
      </c>
      <c r="F510" s="47" t="str">
        <f t="shared" si="43"/>
        <v>May Friday</v>
      </c>
      <c r="G510" s="47">
        <f t="shared" si="42"/>
        <v>8800</v>
      </c>
      <c r="AD510" s="58"/>
    </row>
    <row r="511" spans="1:30" x14ac:dyDescent="0.25">
      <c r="A511" s="53">
        <v>45801</v>
      </c>
      <c r="B511" s="47" t="str">
        <f t="shared" si="44"/>
        <v>Saturday</v>
      </c>
      <c r="C511" s="47" t="str">
        <f t="shared" si="45"/>
        <v>May</v>
      </c>
      <c r="D511" s="47">
        <f t="shared" si="46"/>
        <v>2025</v>
      </c>
      <c r="F511" s="47" t="str">
        <f t="shared" si="43"/>
        <v>May Saturday</v>
      </c>
      <c r="G511" s="47">
        <f t="shared" si="42"/>
        <v>10400</v>
      </c>
      <c r="AD511" s="58"/>
    </row>
    <row r="512" spans="1:30" x14ac:dyDescent="0.25">
      <c r="A512" s="53">
        <v>45802</v>
      </c>
      <c r="B512" s="47" t="str">
        <f t="shared" si="44"/>
        <v>Sunday</v>
      </c>
      <c r="C512" s="47" t="str">
        <f t="shared" si="45"/>
        <v>May</v>
      </c>
      <c r="D512" s="47">
        <f t="shared" si="46"/>
        <v>2025</v>
      </c>
      <c r="E512" s="49" t="s">
        <v>37</v>
      </c>
      <c r="F512" s="47" t="str">
        <f t="shared" si="43"/>
        <v>May Saturday</v>
      </c>
      <c r="G512" s="47">
        <f t="shared" si="42"/>
        <v>10400</v>
      </c>
      <c r="AD512" s="58"/>
    </row>
    <row r="513" spans="1:30" x14ac:dyDescent="0.25">
      <c r="A513" s="53">
        <v>45803</v>
      </c>
      <c r="B513" s="47" t="str">
        <f t="shared" si="44"/>
        <v>Monday</v>
      </c>
      <c r="C513" s="47" t="str">
        <f t="shared" si="45"/>
        <v>May</v>
      </c>
      <c r="D513" s="47">
        <f t="shared" si="46"/>
        <v>2025</v>
      </c>
      <c r="E513" s="49" t="s">
        <v>37</v>
      </c>
      <c r="F513" s="47" t="str">
        <f t="shared" si="43"/>
        <v>May Sunday</v>
      </c>
      <c r="G513" s="47">
        <f t="shared" si="42"/>
        <v>8800</v>
      </c>
      <c r="AD513" s="58"/>
    </row>
    <row r="514" spans="1:30" x14ac:dyDescent="0.25">
      <c r="A514" s="53">
        <v>45804</v>
      </c>
      <c r="B514" s="47" t="str">
        <f t="shared" si="44"/>
        <v>Tuesday</v>
      </c>
      <c r="C514" s="47" t="str">
        <f t="shared" si="45"/>
        <v>May</v>
      </c>
      <c r="D514" s="47">
        <f t="shared" si="46"/>
        <v>2025</v>
      </c>
      <c r="F514" s="47" t="str">
        <f t="shared" si="43"/>
        <v>May Tuesday</v>
      </c>
      <c r="G514" s="47">
        <f t="shared" si="42"/>
        <v>6900</v>
      </c>
      <c r="AD514" s="58"/>
    </row>
    <row r="515" spans="1:30" x14ac:dyDescent="0.25">
      <c r="A515" s="53">
        <v>45805</v>
      </c>
      <c r="B515" s="47" t="str">
        <f t="shared" si="44"/>
        <v>Wednesday</v>
      </c>
      <c r="C515" s="47" t="str">
        <f t="shared" si="45"/>
        <v>May</v>
      </c>
      <c r="D515" s="47">
        <f t="shared" si="46"/>
        <v>2025</v>
      </c>
      <c r="F515" s="47" t="str">
        <f t="shared" si="43"/>
        <v>May Wednesday</v>
      </c>
      <c r="G515" s="47">
        <f t="shared" si="42"/>
        <v>6900</v>
      </c>
      <c r="AD515" s="58"/>
    </row>
    <row r="516" spans="1:30" x14ac:dyDescent="0.25">
      <c r="A516" s="53">
        <v>45806</v>
      </c>
      <c r="B516" s="47" t="str">
        <f t="shared" si="44"/>
        <v>Thursday</v>
      </c>
      <c r="C516" s="47" t="str">
        <f t="shared" si="45"/>
        <v>May</v>
      </c>
      <c r="D516" s="47">
        <f t="shared" si="46"/>
        <v>2025</v>
      </c>
      <c r="F516" s="47" t="str">
        <f t="shared" si="43"/>
        <v>May Thursday</v>
      </c>
      <c r="G516" s="47">
        <f t="shared" si="42"/>
        <v>7700</v>
      </c>
      <c r="AD516" s="58"/>
    </row>
    <row r="517" spans="1:30" x14ac:dyDescent="0.25">
      <c r="A517" s="53">
        <v>45807</v>
      </c>
      <c r="B517" s="47" t="str">
        <f t="shared" si="44"/>
        <v>Friday</v>
      </c>
      <c r="C517" s="47" t="str">
        <f t="shared" si="45"/>
        <v>May</v>
      </c>
      <c r="D517" s="47">
        <f t="shared" si="46"/>
        <v>2025</v>
      </c>
      <c r="F517" s="47" t="str">
        <f t="shared" si="43"/>
        <v>May Friday</v>
      </c>
      <c r="G517" s="47">
        <f t="shared" si="42"/>
        <v>8800</v>
      </c>
      <c r="AD517" s="58"/>
    </row>
    <row r="518" spans="1:30" x14ac:dyDescent="0.25">
      <c r="A518" s="53">
        <v>45808</v>
      </c>
      <c r="B518" s="47" t="str">
        <f t="shared" si="44"/>
        <v>Saturday</v>
      </c>
      <c r="C518" s="47" t="str">
        <f t="shared" si="45"/>
        <v>May</v>
      </c>
      <c r="D518" s="47">
        <f t="shared" si="46"/>
        <v>2025</v>
      </c>
      <c r="F518" s="47" t="str">
        <f t="shared" si="43"/>
        <v>May Saturday</v>
      </c>
      <c r="G518" s="47">
        <f t="shared" si="42"/>
        <v>10400</v>
      </c>
      <c r="AD518" s="58"/>
    </row>
    <row r="519" spans="1:30" x14ac:dyDescent="0.25">
      <c r="A519" s="53">
        <v>45809</v>
      </c>
      <c r="B519" s="47" t="str">
        <f t="shared" si="44"/>
        <v>Sunday</v>
      </c>
      <c r="C519" s="47" t="str">
        <f t="shared" si="45"/>
        <v>June</v>
      </c>
      <c r="D519" s="47">
        <f t="shared" si="46"/>
        <v>2025</v>
      </c>
      <c r="F519" s="47" t="str">
        <f t="shared" si="43"/>
        <v>June Sunday</v>
      </c>
      <c r="G519" s="47">
        <f t="shared" si="42"/>
        <v>8800</v>
      </c>
      <c r="AD519" s="58"/>
    </row>
    <row r="520" spans="1:30" x14ac:dyDescent="0.25">
      <c r="A520" s="53">
        <v>45810</v>
      </c>
      <c r="B520" s="47" t="str">
        <f t="shared" si="44"/>
        <v>Monday</v>
      </c>
      <c r="C520" s="47" t="str">
        <f t="shared" si="45"/>
        <v>June</v>
      </c>
      <c r="D520" s="47">
        <f t="shared" si="46"/>
        <v>2025</v>
      </c>
      <c r="F520" s="47" t="str">
        <f t="shared" si="43"/>
        <v>June Monday</v>
      </c>
      <c r="G520" s="47">
        <f t="shared" si="42"/>
        <v>6900</v>
      </c>
      <c r="AD520" s="58"/>
    </row>
    <row r="521" spans="1:30" x14ac:dyDescent="0.25">
      <c r="A521" s="53">
        <v>45811</v>
      </c>
      <c r="B521" s="47" t="str">
        <f t="shared" si="44"/>
        <v>Tuesday</v>
      </c>
      <c r="C521" s="47" t="str">
        <f t="shared" si="45"/>
        <v>June</v>
      </c>
      <c r="D521" s="47">
        <f t="shared" si="46"/>
        <v>2025</v>
      </c>
      <c r="F521" s="47" t="str">
        <f t="shared" si="43"/>
        <v>June Tuesday</v>
      </c>
      <c r="G521" s="47">
        <f t="shared" si="42"/>
        <v>6900</v>
      </c>
      <c r="AD521" s="58"/>
    </row>
    <row r="522" spans="1:30" x14ac:dyDescent="0.25">
      <c r="A522" s="53">
        <v>45812</v>
      </c>
      <c r="B522" s="47" t="str">
        <f t="shared" si="44"/>
        <v>Wednesday</v>
      </c>
      <c r="C522" s="47" t="str">
        <f t="shared" si="45"/>
        <v>June</v>
      </c>
      <c r="D522" s="47">
        <f t="shared" si="46"/>
        <v>2025</v>
      </c>
      <c r="F522" s="47" t="str">
        <f t="shared" si="43"/>
        <v>June Wednesday</v>
      </c>
      <c r="G522" s="47">
        <f t="shared" si="42"/>
        <v>6900</v>
      </c>
      <c r="AD522" s="58"/>
    </row>
    <row r="523" spans="1:30" x14ac:dyDescent="0.25">
      <c r="A523" s="53">
        <v>45813</v>
      </c>
      <c r="B523" s="47" t="str">
        <f t="shared" si="44"/>
        <v>Thursday</v>
      </c>
      <c r="C523" s="47" t="str">
        <f t="shared" si="45"/>
        <v>June</v>
      </c>
      <c r="D523" s="47">
        <f t="shared" si="46"/>
        <v>2025</v>
      </c>
      <c r="F523" s="47" t="str">
        <f t="shared" si="43"/>
        <v>June Thursday</v>
      </c>
      <c r="G523" s="47">
        <f t="shared" si="42"/>
        <v>7700</v>
      </c>
      <c r="AD523" s="58"/>
    </row>
    <row r="524" spans="1:30" x14ac:dyDescent="0.25">
      <c r="A524" s="53">
        <v>45814</v>
      </c>
      <c r="B524" s="47" t="str">
        <f t="shared" si="44"/>
        <v>Friday</v>
      </c>
      <c r="C524" s="47" t="str">
        <f t="shared" si="45"/>
        <v>June</v>
      </c>
      <c r="D524" s="47">
        <f t="shared" si="46"/>
        <v>2025</v>
      </c>
      <c r="F524" s="47" t="str">
        <f t="shared" si="43"/>
        <v>June Friday</v>
      </c>
      <c r="G524" s="47">
        <f t="shared" si="42"/>
        <v>8800</v>
      </c>
      <c r="AD524" s="58"/>
    </row>
    <row r="525" spans="1:30" x14ac:dyDescent="0.25">
      <c r="A525" s="53">
        <v>45815</v>
      </c>
      <c r="B525" s="47" t="str">
        <f t="shared" si="44"/>
        <v>Saturday</v>
      </c>
      <c r="C525" s="47" t="str">
        <f t="shared" si="45"/>
        <v>June</v>
      </c>
      <c r="D525" s="47">
        <f t="shared" si="46"/>
        <v>2025</v>
      </c>
      <c r="F525" s="47" t="str">
        <f t="shared" si="43"/>
        <v>June Saturday</v>
      </c>
      <c r="G525" s="47">
        <f t="shared" si="42"/>
        <v>10400</v>
      </c>
      <c r="AD525" s="58"/>
    </row>
    <row r="526" spans="1:30" x14ac:dyDescent="0.25">
      <c r="A526" s="53">
        <v>45816</v>
      </c>
      <c r="B526" s="47" t="str">
        <f t="shared" si="44"/>
        <v>Sunday</v>
      </c>
      <c r="C526" s="47" t="str">
        <f t="shared" si="45"/>
        <v>June</v>
      </c>
      <c r="D526" s="47">
        <f t="shared" si="46"/>
        <v>2025</v>
      </c>
      <c r="F526" s="47" t="str">
        <f t="shared" si="43"/>
        <v>June Sunday</v>
      </c>
      <c r="G526" s="47">
        <f t="shared" si="42"/>
        <v>8800</v>
      </c>
      <c r="AD526" s="58"/>
    </row>
    <row r="527" spans="1:30" x14ac:dyDescent="0.25">
      <c r="A527" s="53">
        <v>45817</v>
      </c>
      <c r="B527" s="47" t="str">
        <f t="shared" si="44"/>
        <v>Monday</v>
      </c>
      <c r="C527" s="47" t="str">
        <f t="shared" si="45"/>
        <v>June</v>
      </c>
      <c r="D527" s="47">
        <f t="shared" si="46"/>
        <v>2025</v>
      </c>
      <c r="F527" s="47" t="str">
        <f t="shared" si="43"/>
        <v>June Monday</v>
      </c>
      <c r="G527" s="47">
        <f t="shared" si="42"/>
        <v>6900</v>
      </c>
      <c r="AD527" s="58"/>
    </row>
    <row r="528" spans="1:30" x14ac:dyDescent="0.25">
      <c r="A528" s="53">
        <v>45818</v>
      </c>
      <c r="B528" s="47" t="str">
        <f t="shared" si="44"/>
        <v>Tuesday</v>
      </c>
      <c r="C528" s="47" t="str">
        <f t="shared" si="45"/>
        <v>June</v>
      </c>
      <c r="D528" s="47">
        <f t="shared" si="46"/>
        <v>2025</v>
      </c>
      <c r="F528" s="47" t="str">
        <f t="shared" si="43"/>
        <v>June Tuesday</v>
      </c>
      <c r="G528" s="47">
        <f t="shared" si="42"/>
        <v>6900</v>
      </c>
      <c r="AD528" s="58"/>
    </row>
    <row r="529" spans="1:30" x14ac:dyDescent="0.25">
      <c r="A529" s="53">
        <v>45819</v>
      </c>
      <c r="B529" s="47" t="str">
        <f t="shared" si="44"/>
        <v>Wednesday</v>
      </c>
      <c r="C529" s="47" t="str">
        <f t="shared" si="45"/>
        <v>June</v>
      </c>
      <c r="D529" s="47">
        <f t="shared" si="46"/>
        <v>2025</v>
      </c>
      <c r="F529" s="47" t="str">
        <f t="shared" si="43"/>
        <v>June Wednesday</v>
      </c>
      <c r="G529" s="47">
        <f t="shared" si="42"/>
        <v>6900</v>
      </c>
      <c r="AD529" s="58"/>
    </row>
    <row r="530" spans="1:30" x14ac:dyDescent="0.25">
      <c r="A530" s="53">
        <v>45820</v>
      </c>
      <c r="B530" s="47" t="str">
        <f t="shared" si="44"/>
        <v>Thursday</v>
      </c>
      <c r="C530" s="47" t="str">
        <f t="shared" si="45"/>
        <v>June</v>
      </c>
      <c r="D530" s="47">
        <f t="shared" si="46"/>
        <v>2025</v>
      </c>
      <c r="F530" s="47" t="str">
        <f t="shared" si="43"/>
        <v>June Thursday</v>
      </c>
      <c r="G530" s="47">
        <f t="shared" si="42"/>
        <v>7700</v>
      </c>
      <c r="AD530" s="58"/>
    </row>
    <row r="531" spans="1:30" x14ac:dyDescent="0.25">
      <c r="A531" s="53">
        <v>45821</v>
      </c>
      <c r="B531" s="47" t="str">
        <f t="shared" si="44"/>
        <v>Friday</v>
      </c>
      <c r="C531" s="47" t="str">
        <f t="shared" si="45"/>
        <v>June</v>
      </c>
      <c r="D531" s="47">
        <f t="shared" si="46"/>
        <v>2025</v>
      </c>
      <c r="F531" s="47" t="str">
        <f t="shared" si="43"/>
        <v>June Friday</v>
      </c>
      <c r="G531" s="47">
        <f t="shared" si="42"/>
        <v>8800</v>
      </c>
      <c r="AD531" s="58"/>
    </row>
    <row r="532" spans="1:30" x14ac:dyDescent="0.25">
      <c r="A532" s="53">
        <v>45822</v>
      </c>
      <c r="B532" s="47" t="str">
        <f t="shared" si="44"/>
        <v>Saturday</v>
      </c>
      <c r="C532" s="47" t="str">
        <f t="shared" si="45"/>
        <v>June</v>
      </c>
      <c r="D532" s="47">
        <f t="shared" si="46"/>
        <v>2025</v>
      </c>
      <c r="F532" s="47" t="str">
        <f t="shared" si="43"/>
        <v>June Saturday</v>
      </c>
      <c r="G532" s="47">
        <f t="shared" si="42"/>
        <v>10400</v>
      </c>
      <c r="AD532" s="58"/>
    </row>
    <row r="533" spans="1:30" x14ac:dyDescent="0.25">
      <c r="A533" s="53">
        <v>45823</v>
      </c>
      <c r="B533" s="47" t="str">
        <f t="shared" si="44"/>
        <v>Sunday</v>
      </c>
      <c r="C533" s="47" t="str">
        <f t="shared" si="45"/>
        <v>June</v>
      </c>
      <c r="D533" s="47">
        <f t="shared" si="46"/>
        <v>2025</v>
      </c>
      <c r="F533" s="47" t="str">
        <f t="shared" si="43"/>
        <v>June Sunday</v>
      </c>
      <c r="G533" s="47">
        <f t="shared" si="42"/>
        <v>8800</v>
      </c>
      <c r="AD533" s="58"/>
    </row>
    <row r="534" spans="1:30" x14ac:dyDescent="0.25">
      <c r="A534" s="53">
        <v>45824</v>
      </c>
      <c r="B534" s="47" t="str">
        <f t="shared" si="44"/>
        <v>Monday</v>
      </c>
      <c r="C534" s="47" t="str">
        <f t="shared" si="45"/>
        <v>June</v>
      </c>
      <c r="D534" s="47">
        <f t="shared" si="46"/>
        <v>2025</v>
      </c>
      <c r="F534" s="47" t="str">
        <f t="shared" si="43"/>
        <v>June Monday</v>
      </c>
      <c r="G534" s="47">
        <f t="shared" si="42"/>
        <v>6900</v>
      </c>
      <c r="AD534" s="58"/>
    </row>
    <row r="535" spans="1:30" x14ac:dyDescent="0.25">
      <c r="A535" s="53">
        <v>45825</v>
      </c>
      <c r="B535" s="47" t="str">
        <f t="shared" si="44"/>
        <v>Tuesday</v>
      </c>
      <c r="C535" s="47" t="str">
        <f t="shared" si="45"/>
        <v>June</v>
      </c>
      <c r="D535" s="47">
        <f t="shared" si="46"/>
        <v>2025</v>
      </c>
      <c r="F535" s="47" t="str">
        <f t="shared" si="43"/>
        <v>June Tuesday</v>
      </c>
      <c r="G535" s="47">
        <f t="shared" si="42"/>
        <v>6900</v>
      </c>
      <c r="AD535" s="58"/>
    </row>
    <row r="536" spans="1:30" x14ac:dyDescent="0.25">
      <c r="A536" s="53">
        <v>45826</v>
      </c>
      <c r="B536" s="47" t="str">
        <f t="shared" si="44"/>
        <v>Wednesday</v>
      </c>
      <c r="C536" s="47" t="str">
        <f t="shared" si="45"/>
        <v>June</v>
      </c>
      <c r="D536" s="47">
        <f t="shared" si="46"/>
        <v>2025</v>
      </c>
      <c r="F536" s="47" t="str">
        <f t="shared" si="43"/>
        <v>June Wednesday</v>
      </c>
      <c r="G536" s="47">
        <f t="shared" si="42"/>
        <v>6900</v>
      </c>
      <c r="AD536" s="58"/>
    </row>
    <row r="537" spans="1:30" x14ac:dyDescent="0.25">
      <c r="A537" s="53">
        <v>45827</v>
      </c>
      <c r="B537" s="47" t="str">
        <f t="shared" si="44"/>
        <v>Thursday</v>
      </c>
      <c r="C537" s="47" t="str">
        <f t="shared" si="45"/>
        <v>June</v>
      </c>
      <c r="D537" s="47">
        <f t="shared" si="46"/>
        <v>2025</v>
      </c>
      <c r="F537" s="47" t="str">
        <f t="shared" si="43"/>
        <v>June Thursday</v>
      </c>
      <c r="G537" s="47">
        <f t="shared" si="42"/>
        <v>7700</v>
      </c>
      <c r="AD537" s="58"/>
    </row>
    <row r="538" spans="1:30" x14ac:dyDescent="0.25">
      <c r="A538" s="53">
        <v>45828</v>
      </c>
      <c r="B538" s="47" t="str">
        <f t="shared" si="44"/>
        <v>Friday</v>
      </c>
      <c r="C538" s="47" t="str">
        <f t="shared" si="45"/>
        <v>June</v>
      </c>
      <c r="D538" s="47">
        <f t="shared" si="46"/>
        <v>2025</v>
      </c>
      <c r="F538" s="47" t="str">
        <f t="shared" si="43"/>
        <v>June Friday</v>
      </c>
      <c r="G538" s="47">
        <f t="shared" si="42"/>
        <v>8800</v>
      </c>
      <c r="AD538" s="58"/>
    </row>
    <row r="539" spans="1:30" x14ac:dyDescent="0.25">
      <c r="A539" s="53">
        <v>45829</v>
      </c>
      <c r="B539" s="47" t="str">
        <f t="shared" si="44"/>
        <v>Saturday</v>
      </c>
      <c r="C539" s="47" t="str">
        <f t="shared" si="45"/>
        <v>June</v>
      </c>
      <c r="D539" s="47">
        <f t="shared" si="46"/>
        <v>2025</v>
      </c>
      <c r="F539" s="47" t="str">
        <f t="shared" si="43"/>
        <v>June Saturday</v>
      </c>
      <c r="G539" s="47">
        <f t="shared" si="42"/>
        <v>10400</v>
      </c>
      <c r="AD539" s="58"/>
    </row>
    <row r="540" spans="1:30" x14ac:dyDescent="0.25">
      <c r="A540" s="53">
        <v>45830</v>
      </c>
      <c r="B540" s="47" t="str">
        <f t="shared" si="44"/>
        <v>Sunday</v>
      </c>
      <c r="C540" s="47" t="str">
        <f t="shared" si="45"/>
        <v>June</v>
      </c>
      <c r="D540" s="47">
        <f t="shared" si="46"/>
        <v>2025</v>
      </c>
      <c r="F540" s="47" t="str">
        <f t="shared" si="43"/>
        <v>June Sunday</v>
      </c>
      <c r="G540" s="47">
        <f t="shared" si="42"/>
        <v>8800</v>
      </c>
      <c r="AD540" s="58"/>
    </row>
    <row r="541" spans="1:30" x14ac:dyDescent="0.25">
      <c r="A541" s="53">
        <v>45831</v>
      </c>
      <c r="B541" s="47" t="str">
        <f t="shared" si="44"/>
        <v>Monday</v>
      </c>
      <c r="C541" s="47" t="str">
        <f t="shared" si="45"/>
        <v>June</v>
      </c>
      <c r="D541" s="47">
        <f t="shared" si="46"/>
        <v>2025</v>
      </c>
      <c r="F541" s="47" t="str">
        <f t="shared" si="43"/>
        <v>June Monday</v>
      </c>
      <c r="G541" s="47">
        <f t="shared" si="42"/>
        <v>6900</v>
      </c>
      <c r="AD541" s="58"/>
    </row>
    <row r="542" spans="1:30" x14ac:dyDescent="0.25">
      <c r="A542" s="53">
        <v>45832</v>
      </c>
      <c r="B542" s="47" t="str">
        <f t="shared" si="44"/>
        <v>Tuesday</v>
      </c>
      <c r="C542" s="47" t="str">
        <f t="shared" si="45"/>
        <v>June</v>
      </c>
      <c r="D542" s="47">
        <f t="shared" si="46"/>
        <v>2025</v>
      </c>
      <c r="F542" s="47" t="str">
        <f t="shared" si="43"/>
        <v>June Tuesday</v>
      </c>
      <c r="G542" s="47">
        <f t="shared" si="42"/>
        <v>6900</v>
      </c>
      <c r="AD542" s="58"/>
    </row>
    <row r="543" spans="1:30" x14ac:dyDescent="0.25">
      <c r="A543" s="53">
        <v>45833</v>
      </c>
      <c r="B543" s="47" t="str">
        <f t="shared" si="44"/>
        <v>Wednesday</v>
      </c>
      <c r="C543" s="47" t="str">
        <f t="shared" si="45"/>
        <v>June</v>
      </c>
      <c r="D543" s="47">
        <f t="shared" si="46"/>
        <v>2025</v>
      </c>
      <c r="F543" s="47" t="str">
        <f t="shared" si="43"/>
        <v>June Wednesday</v>
      </c>
      <c r="G543" s="47">
        <f t="shared" si="42"/>
        <v>6900</v>
      </c>
      <c r="AD543" s="58"/>
    </row>
    <row r="544" spans="1:30" x14ac:dyDescent="0.25">
      <c r="A544" s="53">
        <v>45834</v>
      </c>
      <c r="B544" s="47" t="str">
        <f t="shared" si="44"/>
        <v>Thursday</v>
      </c>
      <c r="C544" s="47" t="str">
        <f t="shared" si="45"/>
        <v>June</v>
      </c>
      <c r="D544" s="47">
        <f t="shared" si="46"/>
        <v>2025</v>
      </c>
      <c r="F544" s="47" t="str">
        <f t="shared" si="43"/>
        <v>June Thursday</v>
      </c>
      <c r="G544" s="47">
        <f t="shared" si="42"/>
        <v>7700</v>
      </c>
      <c r="AD544" s="58"/>
    </row>
    <row r="545" spans="1:30" x14ac:dyDescent="0.25">
      <c r="A545" s="53">
        <v>45835</v>
      </c>
      <c r="B545" s="47" t="str">
        <f t="shared" si="44"/>
        <v>Friday</v>
      </c>
      <c r="C545" s="47" t="str">
        <f t="shared" si="45"/>
        <v>June</v>
      </c>
      <c r="D545" s="47">
        <f t="shared" si="46"/>
        <v>2025</v>
      </c>
      <c r="F545" s="47" t="str">
        <f t="shared" si="43"/>
        <v>June Friday</v>
      </c>
      <c r="G545" s="47">
        <f t="shared" si="42"/>
        <v>8800</v>
      </c>
      <c r="AD545" s="58"/>
    </row>
    <row r="546" spans="1:30" x14ac:dyDescent="0.25">
      <c r="A546" s="53">
        <v>45836</v>
      </c>
      <c r="B546" s="47" t="str">
        <f t="shared" si="44"/>
        <v>Saturday</v>
      </c>
      <c r="C546" s="47" t="str">
        <f t="shared" si="45"/>
        <v>June</v>
      </c>
      <c r="D546" s="47">
        <f t="shared" si="46"/>
        <v>2025</v>
      </c>
      <c r="F546" s="47" t="str">
        <f t="shared" si="43"/>
        <v>June Saturday</v>
      </c>
      <c r="G546" s="47">
        <f t="shared" si="42"/>
        <v>10400</v>
      </c>
      <c r="AD546" s="58"/>
    </row>
    <row r="547" spans="1:30" x14ac:dyDescent="0.25">
      <c r="A547" s="53">
        <v>45837</v>
      </c>
      <c r="B547" s="47" t="str">
        <f t="shared" si="44"/>
        <v>Sunday</v>
      </c>
      <c r="C547" s="47" t="str">
        <f t="shared" si="45"/>
        <v>June</v>
      </c>
      <c r="D547" s="47">
        <f t="shared" si="46"/>
        <v>2025</v>
      </c>
      <c r="F547" s="47" t="str">
        <f t="shared" si="43"/>
        <v>June Sunday</v>
      </c>
      <c r="G547" s="47">
        <f t="shared" si="42"/>
        <v>8800</v>
      </c>
      <c r="AD547" s="58"/>
    </row>
    <row r="548" spans="1:30" x14ac:dyDescent="0.25">
      <c r="A548" s="53">
        <v>45838</v>
      </c>
      <c r="B548" s="47" t="str">
        <f t="shared" si="44"/>
        <v>Monday</v>
      </c>
      <c r="C548" s="47" t="str">
        <f t="shared" si="45"/>
        <v>June</v>
      </c>
      <c r="D548" s="47">
        <f t="shared" si="46"/>
        <v>2025</v>
      </c>
      <c r="F548" s="47" t="str">
        <f t="shared" si="43"/>
        <v>June Monday</v>
      </c>
      <c r="G548" s="47">
        <f t="shared" si="42"/>
        <v>6900</v>
      </c>
      <c r="AD548" s="58"/>
    </row>
    <row r="549" spans="1:30" x14ac:dyDescent="0.25">
      <c r="A549" s="53">
        <v>45839</v>
      </c>
      <c r="B549" s="47" t="str">
        <f t="shared" si="44"/>
        <v>Tuesday</v>
      </c>
      <c r="C549" s="47" t="str">
        <f t="shared" si="45"/>
        <v>July</v>
      </c>
      <c r="D549" s="47">
        <f t="shared" si="46"/>
        <v>2025</v>
      </c>
      <c r="F549" s="47" t="str">
        <f t="shared" si="43"/>
        <v>July Tuesday</v>
      </c>
      <c r="G549" s="47">
        <f t="shared" si="42"/>
        <v>6900</v>
      </c>
      <c r="AD549" s="58"/>
    </row>
    <row r="550" spans="1:30" x14ac:dyDescent="0.25">
      <c r="A550" s="53">
        <v>45840</v>
      </c>
      <c r="B550" s="47" t="str">
        <f t="shared" si="44"/>
        <v>Wednesday</v>
      </c>
      <c r="C550" s="47" t="str">
        <f t="shared" si="45"/>
        <v>July</v>
      </c>
      <c r="D550" s="47">
        <f t="shared" si="46"/>
        <v>2025</v>
      </c>
      <c r="F550" s="47" t="str">
        <f t="shared" si="43"/>
        <v>July Wednesday</v>
      </c>
      <c r="G550" s="47">
        <f t="shared" si="42"/>
        <v>6900</v>
      </c>
      <c r="AD550" s="58"/>
    </row>
    <row r="551" spans="1:30" x14ac:dyDescent="0.25">
      <c r="A551" s="53">
        <v>45841</v>
      </c>
      <c r="B551" s="47" t="str">
        <f t="shared" si="44"/>
        <v>Thursday</v>
      </c>
      <c r="C551" s="47" t="str">
        <f t="shared" si="45"/>
        <v>July</v>
      </c>
      <c r="D551" s="47">
        <f t="shared" si="46"/>
        <v>2025</v>
      </c>
      <c r="F551" s="47" t="str">
        <f t="shared" si="43"/>
        <v>July Thursday</v>
      </c>
      <c r="G551" s="47">
        <f t="shared" si="42"/>
        <v>7700</v>
      </c>
      <c r="AD551" s="58"/>
    </row>
    <row r="552" spans="1:30" x14ac:dyDescent="0.25">
      <c r="A552" s="53">
        <v>45842</v>
      </c>
      <c r="B552" s="47" t="str">
        <f t="shared" si="44"/>
        <v>Friday</v>
      </c>
      <c r="C552" s="47" t="str">
        <f t="shared" si="45"/>
        <v>July</v>
      </c>
      <c r="D552" s="47">
        <f t="shared" si="46"/>
        <v>2025</v>
      </c>
      <c r="F552" s="47" t="str">
        <f t="shared" si="43"/>
        <v>July Friday</v>
      </c>
      <c r="G552" s="47">
        <f t="shared" si="42"/>
        <v>8800</v>
      </c>
      <c r="AD552" s="58"/>
    </row>
    <row r="553" spans="1:30" x14ac:dyDescent="0.25">
      <c r="A553" s="53">
        <v>45843</v>
      </c>
      <c r="B553" s="47" t="str">
        <f t="shared" si="44"/>
        <v>Saturday</v>
      </c>
      <c r="C553" s="47" t="str">
        <f t="shared" si="45"/>
        <v>July</v>
      </c>
      <c r="D553" s="47">
        <f t="shared" si="46"/>
        <v>2025</v>
      </c>
      <c r="F553" s="47" t="str">
        <f t="shared" si="43"/>
        <v>July Saturday</v>
      </c>
      <c r="G553" s="47">
        <f t="shared" ref="G553:G616" si="47">IF(E553="BH plus",VLOOKUP(F553,$V$2:$W$85,2,FALSE)+$N$13,VLOOKUP(F553,$V$2:$W$85,2,FALSE))</f>
        <v>10400</v>
      </c>
      <c r="AD553" s="58"/>
    </row>
    <row r="554" spans="1:30" x14ac:dyDescent="0.25">
      <c r="A554" s="53">
        <v>45844</v>
      </c>
      <c r="B554" s="47" t="str">
        <f t="shared" si="44"/>
        <v>Sunday</v>
      </c>
      <c r="C554" s="47" t="str">
        <f t="shared" si="45"/>
        <v>July</v>
      </c>
      <c r="D554" s="47">
        <f t="shared" si="46"/>
        <v>2025</v>
      </c>
      <c r="F554" s="47" t="str">
        <f t="shared" si="43"/>
        <v>July Sunday</v>
      </c>
      <c r="G554" s="47">
        <f t="shared" si="47"/>
        <v>8800</v>
      </c>
      <c r="AD554" s="58"/>
    </row>
    <row r="555" spans="1:30" x14ac:dyDescent="0.25">
      <c r="A555" s="53">
        <v>45845</v>
      </c>
      <c r="B555" s="47" t="str">
        <f t="shared" si="44"/>
        <v>Monday</v>
      </c>
      <c r="C555" s="47" t="str">
        <f t="shared" si="45"/>
        <v>July</v>
      </c>
      <c r="D555" s="47">
        <f t="shared" si="46"/>
        <v>2025</v>
      </c>
      <c r="F555" s="47" t="str">
        <f t="shared" si="43"/>
        <v>July Monday</v>
      </c>
      <c r="G555" s="47">
        <f t="shared" si="47"/>
        <v>6900</v>
      </c>
      <c r="AD555" s="58"/>
    </row>
    <row r="556" spans="1:30" x14ac:dyDescent="0.25">
      <c r="A556" s="53">
        <v>45846</v>
      </c>
      <c r="B556" s="47" t="str">
        <f t="shared" si="44"/>
        <v>Tuesday</v>
      </c>
      <c r="C556" s="47" t="str">
        <f t="shared" si="45"/>
        <v>July</v>
      </c>
      <c r="D556" s="47">
        <f t="shared" si="46"/>
        <v>2025</v>
      </c>
      <c r="F556" s="47" t="str">
        <f t="shared" ref="F556:F619" si="48">IF(E556="XMAS","December Saturday",IF(E556="BH",IF(B556="Monday",CONCATENATE(C556," ","Sunday"),CONCATENATE(C556," ","Saturday")),IF(E556="BH Plus",CONCATENATE(C556," ","Saturday"),CONCATENATE(C556," ",B556))))</f>
        <v>July Tuesday</v>
      </c>
      <c r="G556" s="47">
        <f t="shared" si="47"/>
        <v>6900</v>
      </c>
      <c r="AD556" s="58"/>
    </row>
    <row r="557" spans="1:30" x14ac:dyDescent="0.25">
      <c r="A557" s="53">
        <v>45847</v>
      </c>
      <c r="B557" s="47" t="str">
        <f t="shared" si="44"/>
        <v>Wednesday</v>
      </c>
      <c r="C557" s="47" t="str">
        <f t="shared" si="45"/>
        <v>July</v>
      </c>
      <c r="D557" s="47">
        <f t="shared" si="46"/>
        <v>2025</v>
      </c>
      <c r="F557" s="47" t="str">
        <f t="shared" si="48"/>
        <v>July Wednesday</v>
      </c>
      <c r="G557" s="47">
        <f t="shared" si="47"/>
        <v>6900</v>
      </c>
      <c r="AD557" s="58"/>
    </row>
    <row r="558" spans="1:30" x14ac:dyDescent="0.25">
      <c r="A558" s="53">
        <v>45848</v>
      </c>
      <c r="B558" s="47" t="str">
        <f t="shared" si="44"/>
        <v>Thursday</v>
      </c>
      <c r="C558" s="47" t="str">
        <f t="shared" si="45"/>
        <v>July</v>
      </c>
      <c r="D558" s="47">
        <f t="shared" si="46"/>
        <v>2025</v>
      </c>
      <c r="F558" s="47" t="str">
        <f t="shared" si="48"/>
        <v>July Thursday</v>
      </c>
      <c r="G558" s="47">
        <f t="shared" si="47"/>
        <v>7700</v>
      </c>
      <c r="AD558" s="58"/>
    </row>
    <row r="559" spans="1:30" x14ac:dyDescent="0.25">
      <c r="A559" s="53">
        <v>45849</v>
      </c>
      <c r="B559" s="47" t="str">
        <f t="shared" si="44"/>
        <v>Friday</v>
      </c>
      <c r="C559" s="47" t="str">
        <f t="shared" si="45"/>
        <v>July</v>
      </c>
      <c r="D559" s="47">
        <f t="shared" si="46"/>
        <v>2025</v>
      </c>
      <c r="F559" s="47" t="str">
        <f t="shared" si="48"/>
        <v>July Friday</v>
      </c>
      <c r="G559" s="47">
        <f t="shared" si="47"/>
        <v>8800</v>
      </c>
      <c r="AD559" s="58"/>
    </row>
    <row r="560" spans="1:30" x14ac:dyDescent="0.25">
      <c r="A560" s="53">
        <v>45850</v>
      </c>
      <c r="B560" s="47" t="str">
        <f t="shared" ref="B560:B585" si="49">LOOKUP(WEEKDAY(A560),$M$3:$N$9)</f>
        <v>Saturday</v>
      </c>
      <c r="C560" s="47" t="str">
        <f t="shared" ref="C560:C585" si="50">LOOKUP(MONTH(A560),$P$3:$Q$14)</f>
        <v>July</v>
      </c>
      <c r="D560" s="47">
        <f t="shared" ref="D560:D585" si="51">YEAR(A560)</f>
        <v>2025</v>
      </c>
      <c r="F560" s="47" t="str">
        <f t="shared" si="48"/>
        <v>July Saturday</v>
      </c>
      <c r="G560" s="47">
        <f t="shared" si="47"/>
        <v>10400</v>
      </c>
      <c r="AD560" s="58"/>
    </row>
    <row r="561" spans="1:30" x14ac:dyDescent="0.25">
      <c r="A561" s="53">
        <v>45851</v>
      </c>
      <c r="B561" s="47" t="str">
        <f t="shared" si="49"/>
        <v>Sunday</v>
      </c>
      <c r="C561" s="47" t="str">
        <f t="shared" si="50"/>
        <v>July</v>
      </c>
      <c r="D561" s="47">
        <f t="shared" si="51"/>
        <v>2025</v>
      </c>
      <c r="F561" s="47" t="str">
        <f t="shared" si="48"/>
        <v>July Sunday</v>
      </c>
      <c r="G561" s="47">
        <f t="shared" si="47"/>
        <v>8800</v>
      </c>
      <c r="AD561" s="58"/>
    </row>
    <row r="562" spans="1:30" x14ac:dyDescent="0.25">
      <c r="A562" s="53">
        <v>45852</v>
      </c>
      <c r="B562" s="47" t="str">
        <f t="shared" si="49"/>
        <v>Monday</v>
      </c>
      <c r="C562" s="47" t="str">
        <f t="shared" si="50"/>
        <v>July</v>
      </c>
      <c r="D562" s="47">
        <f t="shared" si="51"/>
        <v>2025</v>
      </c>
      <c r="F562" s="47" t="str">
        <f t="shared" si="48"/>
        <v>July Monday</v>
      </c>
      <c r="G562" s="47">
        <f t="shared" si="47"/>
        <v>6900</v>
      </c>
      <c r="AD562" s="58"/>
    </row>
    <row r="563" spans="1:30" x14ac:dyDescent="0.25">
      <c r="A563" s="53">
        <v>45853</v>
      </c>
      <c r="B563" s="47" t="str">
        <f t="shared" si="49"/>
        <v>Tuesday</v>
      </c>
      <c r="C563" s="47" t="str">
        <f t="shared" si="50"/>
        <v>July</v>
      </c>
      <c r="D563" s="47">
        <f t="shared" si="51"/>
        <v>2025</v>
      </c>
      <c r="F563" s="47" t="str">
        <f t="shared" si="48"/>
        <v>July Tuesday</v>
      </c>
      <c r="G563" s="47">
        <f t="shared" si="47"/>
        <v>6900</v>
      </c>
      <c r="AD563" s="58"/>
    </row>
    <row r="564" spans="1:30" x14ac:dyDescent="0.25">
      <c r="A564" s="53">
        <v>45854</v>
      </c>
      <c r="B564" s="47" t="str">
        <f t="shared" si="49"/>
        <v>Wednesday</v>
      </c>
      <c r="C564" s="47" t="str">
        <f t="shared" si="50"/>
        <v>July</v>
      </c>
      <c r="D564" s="47">
        <f t="shared" si="51"/>
        <v>2025</v>
      </c>
      <c r="F564" s="47" t="str">
        <f t="shared" si="48"/>
        <v>July Wednesday</v>
      </c>
      <c r="G564" s="47">
        <f t="shared" si="47"/>
        <v>6900</v>
      </c>
      <c r="AD564" s="58"/>
    </row>
    <row r="565" spans="1:30" x14ac:dyDescent="0.25">
      <c r="A565" s="53">
        <v>45855</v>
      </c>
      <c r="B565" s="47" t="str">
        <f t="shared" si="49"/>
        <v>Thursday</v>
      </c>
      <c r="C565" s="47" t="str">
        <f t="shared" si="50"/>
        <v>July</v>
      </c>
      <c r="D565" s="47">
        <f t="shared" si="51"/>
        <v>2025</v>
      </c>
      <c r="F565" s="47" t="str">
        <f t="shared" si="48"/>
        <v>July Thursday</v>
      </c>
      <c r="G565" s="47">
        <f t="shared" si="47"/>
        <v>7700</v>
      </c>
      <c r="AD565" s="58"/>
    </row>
    <row r="566" spans="1:30" x14ac:dyDescent="0.25">
      <c r="A566" s="53">
        <v>45856</v>
      </c>
      <c r="B566" s="47" t="str">
        <f t="shared" si="49"/>
        <v>Friday</v>
      </c>
      <c r="C566" s="47" t="str">
        <f t="shared" si="50"/>
        <v>July</v>
      </c>
      <c r="D566" s="47">
        <f t="shared" si="51"/>
        <v>2025</v>
      </c>
      <c r="F566" s="47" t="str">
        <f t="shared" si="48"/>
        <v>July Friday</v>
      </c>
      <c r="G566" s="47">
        <f t="shared" si="47"/>
        <v>8800</v>
      </c>
      <c r="AD566" s="58"/>
    </row>
    <row r="567" spans="1:30" x14ac:dyDescent="0.25">
      <c r="A567" s="53">
        <v>45857</v>
      </c>
      <c r="B567" s="47" t="str">
        <f t="shared" si="49"/>
        <v>Saturday</v>
      </c>
      <c r="C567" s="47" t="str">
        <f t="shared" si="50"/>
        <v>July</v>
      </c>
      <c r="D567" s="47">
        <f t="shared" si="51"/>
        <v>2025</v>
      </c>
      <c r="F567" s="47" t="str">
        <f t="shared" si="48"/>
        <v>July Saturday</v>
      </c>
      <c r="G567" s="47">
        <f t="shared" si="47"/>
        <v>10400</v>
      </c>
      <c r="AD567" s="58"/>
    </row>
    <row r="568" spans="1:30" x14ac:dyDescent="0.25">
      <c r="A568" s="53">
        <v>45858</v>
      </c>
      <c r="B568" s="47" t="str">
        <f t="shared" si="49"/>
        <v>Sunday</v>
      </c>
      <c r="C568" s="47" t="str">
        <f t="shared" si="50"/>
        <v>July</v>
      </c>
      <c r="D568" s="47">
        <f t="shared" si="51"/>
        <v>2025</v>
      </c>
      <c r="F568" s="47" t="str">
        <f t="shared" si="48"/>
        <v>July Sunday</v>
      </c>
      <c r="G568" s="47">
        <f t="shared" si="47"/>
        <v>8800</v>
      </c>
      <c r="AD568" s="58"/>
    </row>
    <row r="569" spans="1:30" x14ac:dyDescent="0.25">
      <c r="A569" s="53">
        <v>45859</v>
      </c>
      <c r="B569" s="47" t="str">
        <f t="shared" si="49"/>
        <v>Monday</v>
      </c>
      <c r="C569" s="47" t="str">
        <f t="shared" si="50"/>
        <v>July</v>
      </c>
      <c r="D569" s="47">
        <f t="shared" si="51"/>
        <v>2025</v>
      </c>
      <c r="F569" s="47" t="str">
        <f t="shared" si="48"/>
        <v>July Monday</v>
      </c>
      <c r="G569" s="47">
        <f t="shared" si="47"/>
        <v>6900</v>
      </c>
      <c r="AD569" s="58"/>
    </row>
    <row r="570" spans="1:30" x14ac:dyDescent="0.25">
      <c r="A570" s="53">
        <v>45860</v>
      </c>
      <c r="B570" s="47" t="str">
        <f t="shared" si="49"/>
        <v>Tuesday</v>
      </c>
      <c r="C570" s="47" t="str">
        <f t="shared" si="50"/>
        <v>July</v>
      </c>
      <c r="D570" s="47">
        <f t="shared" si="51"/>
        <v>2025</v>
      </c>
      <c r="F570" s="47" t="str">
        <f t="shared" si="48"/>
        <v>July Tuesday</v>
      </c>
      <c r="G570" s="47">
        <f t="shared" si="47"/>
        <v>6900</v>
      </c>
      <c r="AD570" s="58"/>
    </row>
    <row r="571" spans="1:30" x14ac:dyDescent="0.25">
      <c r="A571" s="53">
        <v>45861</v>
      </c>
      <c r="B571" s="47" t="str">
        <f t="shared" si="49"/>
        <v>Wednesday</v>
      </c>
      <c r="C571" s="47" t="str">
        <f t="shared" si="50"/>
        <v>July</v>
      </c>
      <c r="D571" s="47">
        <f t="shared" si="51"/>
        <v>2025</v>
      </c>
      <c r="F571" s="47" t="str">
        <f t="shared" si="48"/>
        <v>July Wednesday</v>
      </c>
      <c r="G571" s="47">
        <f t="shared" si="47"/>
        <v>6900</v>
      </c>
      <c r="AD571" s="58"/>
    </row>
    <row r="572" spans="1:30" x14ac:dyDescent="0.25">
      <c r="A572" s="53">
        <v>45862</v>
      </c>
      <c r="B572" s="47" t="str">
        <f t="shared" si="49"/>
        <v>Thursday</v>
      </c>
      <c r="C572" s="47" t="str">
        <f t="shared" si="50"/>
        <v>July</v>
      </c>
      <c r="D572" s="47">
        <f t="shared" si="51"/>
        <v>2025</v>
      </c>
      <c r="F572" s="47" t="str">
        <f t="shared" si="48"/>
        <v>July Thursday</v>
      </c>
      <c r="G572" s="47">
        <f t="shared" si="47"/>
        <v>7700</v>
      </c>
      <c r="AD572" s="58"/>
    </row>
    <row r="573" spans="1:30" x14ac:dyDescent="0.25">
      <c r="A573" s="53">
        <v>45863</v>
      </c>
      <c r="B573" s="47" t="str">
        <f t="shared" si="49"/>
        <v>Friday</v>
      </c>
      <c r="C573" s="47" t="str">
        <f t="shared" si="50"/>
        <v>July</v>
      </c>
      <c r="D573" s="47">
        <f t="shared" si="51"/>
        <v>2025</v>
      </c>
      <c r="F573" s="47" t="str">
        <f t="shared" si="48"/>
        <v>July Friday</v>
      </c>
      <c r="G573" s="47">
        <f t="shared" si="47"/>
        <v>8800</v>
      </c>
      <c r="AD573" s="58"/>
    </row>
    <row r="574" spans="1:30" x14ac:dyDescent="0.25">
      <c r="A574" s="53">
        <v>45864</v>
      </c>
      <c r="B574" s="47" t="str">
        <f t="shared" si="49"/>
        <v>Saturday</v>
      </c>
      <c r="C574" s="47" t="str">
        <f t="shared" si="50"/>
        <v>July</v>
      </c>
      <c r="D574" s="47">
        <f t="shared" si="51"/>
        <v>2025</v>
      </c>
      <c r="F574" s="47" t="str">
        <f t="shared" si="48"/>
        <v>July Saturday</v>
      </c>
      <c r="G574" s="47">
        <f t="shared" si="47"/>
        <v>10400</v>
      </c>
      <c r="AD574" s="58"/>
    </row>
    <row r="575" spans="1:30" x14ac:dyDescent="0.25">
      <c r="A575" s="53">
        <v>45865</v>
      </c>
      <c r="B575" s="47" t="str">
        <f t="shared" si="49"/>
        <v>Sunday</v>
      </c>
      <c r="C575" s="47" t="str">
        <f t="shared" si="50"/>
        <v>July</v>
      </c>
      <c r="D575" s="47">
        <f t="shared" si="51"/>
        <v>2025</v>
      </c>
      <c r="F575" s="47" t="str">
        <f t="shared" si="48"/>
        <v>July Sunday</v>
      </c>
      <c r="G575" s="47">
        <f t="shared" si="47"/>
        <v>8800</v>
      </c>
      <c r="AD575" s="58"/>
    </row>
    <row r="576" spans="1:30" x14ac:dyDescent="0.25">
      <c r="A576" s="53">
        <v>45866</v>
      </c>
      <c r="B576" s="47" t="str">
        <f t="shared" si="49"/>
        <v>Monday</v>
      </c>
      <c r="C576" s="47" t="str">
        <f t="shared" si="50"/>
        <v>July</v>
      </c>
      <c r="D576" s="47">
        <f t="shared" si="51"/>
        <v>2025</v>
      </c>
      <c r="F576" s="47" t="str">
        <f t="shared" si="48"/>
        <v>July Monday</v>
      </c>
      <c r="G576" s="47">
        <f t="shared" si="47"/>
        <v>6900</v>
      </c>
      <c r="AD576" s="58"/>
    </row>
    <row r="577" spans="1:30" x14ac:dyDescent="0.25">
      <c r="A577" s="53">
        <v>45867</v>
      </c>
      <c r="B577" s="47" t="str">
        <f t="shared" si="49"/>
        <v>Tuesday</v>
      </c>
      <c r="C577" s="47" t="str">
        <f t="shared" si="50"/>
        <v>July</v>
      </c>
      <c r="D577" s="47">
        <f t="shared" si="51"/>
        <v>2025</v>
      </c>
      <c r="F577" s="47" t="str">
        <f t="shared" si="48"/>
        <v>July Tuesday</v>
      </c>
      <c r="G577" s="47">
        <f t="shared" si="47"/>
        <v>6900</v>
      </c>
      <c r="AD577" s="58"/>
    </row>
    <row r="578" spans="1:30" x14ac:dyDescent="0.25">
      <c r="A578" s="53">
        <v>45868</v>
      </c>
      <c r="B578" s="47" t="str">
        <f t="shared" si="49"/>
        <v>Wednesday</v>
      </c>
      <c r="C578" s="47" t="str">
        <f t="shared" si="50"/>
        <v>July</v>
      </c>
      <c r="D578" s="47">
        <f t="shared" si="51"/>
        <v>2025</v>
      </c>
      <c r="F578" s="47" t="str">
        <f t="shared" si="48"/>
        <v>July Wednesday</v>
      </c>
      <c r="G578" s="47">
        <f t="shared" si="47"/>
        <v>6900</v>
      </c>
      <c r="AD578" s="58"/>
    </row>
    <row r="579" spans="1:30" x14ac:dyDescent="0.25">
      <c r="A579" s="53">
        <v>45869</v>
      </c>
      <c r="B579" s="47" t="str">
        <f t="shared" si="49"/>
        <v>Thursday</v>
      </c>
      <c r="C579" s="47" t="str">
        <f t="shared" si="50"/>
        <v>July</v>
      </c>
      <c r="D579" s="47">
        <f t="shared" si="51"/>
        <v>2025</v>
      </c>
      <c r="F579" s="47" t="str">
        <f t="shared" si="48"/>
        <v>July Thursday</v>
      </c>
      <c r="G579" s="47">
        <f t="shared" si="47"/>
        <v>7700</v>
      </c>
      <c r="AD579" s="58"/>
    </row>
    <row r="580" spans="1:30" x14ac:dyDescent="0.25">
      <c r="A580" s="53">
        <v>45870</v>
      </c>
      <c r="B580" s="47" t="str">
        <f t="shared" si="49"/>
        <v>Friday</v>
      </c>
      <c r="C580" s="47" t="str">
        <f t="shared" si="50"/>
        <v>August</v>
      </c>
      <c r="D580" s="47">
        <f t="shared" si="51"/>
        <v>2025</v>
      </c>
      <c r="F580" s="47" t="str">
        <f t="shared" si="48"/>
        <v>August Friday</v>
      </c>
      <c r="G580" s="47">
        <f t="shared" si="47"/>
        <v>8800</v>
      </c>
      <c r="AD580" s="58"/>
    </row>
    <row r="581" spans="1:30" x14ac:dyDescent="0.25">
      <c r="A581" s="53">
        <v>45871</v>
      </c>
      <c r="B581" s="47" t="str">
        <f t="shared" si="49"/>
        <v>Saturday</v>
      </c>
      <c r="C581" s="47" t="str">
        <f t="shared" si="50"/>
        <v>August</v>
      </c>
      <c r="D581" s="47">
        <f t="shared" si="51"/>
        <v>2025</v>
      </c>
      <c r="F581" s="47" t="str">
        <f t="shared" si="48"/>
        <v>August Saturday</v>
      </c>
      <c r="G581" s="47">
        <f t="shared" si="47"/>
        <v>10400</v>
      </c>
      <c r="AD581" s="58"/>
    </row>
    <row r="582" spans="1:30" x14ac:dyDescent="0.25">
      <c r="A582" s="53">
        <v>45872</v>
      </c>
      <c r="B582" s="47" t="str">
        <f t="shared" si="49"/>
        <v>Sunday</v>
      </c>
      <c r="C582" s="47" t="str">
        <f t="shared" si="50"/>
        <v>August</v>
      </c>
      <c r="D582" s="47">
        <f t="shared" si="51"/>
        <v>2025</v>
      </c>
      <c r="F582" s="47" t="str">
        <f t="shared" si="48"/>
        <v>August Sunday</v>
      </c>
      <c r="G582" s="47">
        <f t="shared" si="47"/>
        <v>8800</v>
      </c>
      <c r="AD582" s="58"/>
    </row>
    <row r="583" spans="1:30" x14ac:dyDescent="0.25">
      <c r="A583" s="53">
        <v>45873</v>
      </c>
      <c r="B583" s="47" t="str">
        <f t="shared" si="49"/>
        <v>Monday</v>
      </c>
      <c r="C583" s="47" t="str">
        <f t="shared" si="50"/>
        <v>August</v>
      </c>
      <c r="D583" s="47">
        <f t="shared" si="51"/>
        <v>2025</v>
      </c>
      <c r="F583" s="47" t="str">
        <f t="shared" si="48"/>
        <v>August Monday</v>
      </c>
      <c r="G583" s="47">
        <f t="shared" si="47"/>
        <v>6900</v>
      </c>
      <c r="AD583" s="58"/>
    </row>
    <row r="584" spans="1:30" x14ac:dyDescent="0.25">
      <c r="A584" s="53">
        <v>45874</v>
      </c>
      <c r="B584" s="47" t="str">
        <f t="shared" si="49"/>
        <v>Tuesday</v>
      </c>
      <c r="C584" s="47" t="str">
        <f t="shared" si="50"/>
        <v>August</v>
      </c>
      <c r="D584" s="47">
        <f t="shared" si="51"/>
        <v>2025</v>
      </c>
      <c r="F584" s="47" t="str">
        <f t="shared" si="48"/>
        <v>August Tuesday</v>
      </c>
      <c r="G584" s="47">
        <f t="shared" si="47"/>
        <v>6900</v>
      </c>
      <c r="AD584" s="58"/>
    </row>
    <row r="585" spans="1:30" x14ac:dyDescent="0.25">
      <c r="A585" s="53">
        <v>45875</v>
      </c>
      <c r="B585" s="47" t="str">
        <f t="shared" si="49"/>
        <v>Wednesday</v>
      </c>
      <c r="C585" s="47" t="str">
        <f t="shared" si="50"/>
        <v>August</v>
      </c>
      <c r="D585" s="47">
        <f t="shared" si="51"/>
        <v>2025</v>
      </c>
      <c r="F585" s="47" t="str">
        <f t="shared" si="48"/>
        <v>August Wednesday</v>
      </c>
      <c r="G585" s="47">
        <f t="shared" si="47"/>
        <v>6900</v>
      </c>
      <c r="AD585" s="58"/>
    </row>
    <row r="586" spans="1:30" x14ac:dyDescent="0.25">
      <c r="A586" s="53">
        <v>45876</v>
      </c>
      <c r="B586" s="47" t="str">
        <f t="shared" ref="B586:B624" si="52">LOOKUP(WEEKDAY(A586),$M$3:$N$9)</f>
        <v>Thursday</v>
      </c>
      <c r="C586" s="47" t="str">
        <f t="shared" ref="C586:C624" si="53">LOOKUP(MONTH(A586),$P$3:$Q$14)</f>
        <v>August</v>
      </c>
      <c r="D586" s="47">
        <f t="shared" ref="D586:D624" si="54">YEAR(A586)</f>
        <v>2025</v>
      </c>
      <c r="F586" s="47" t="str">
        <f t="shared" si="48"/>
        <v>August Thursday</v>
      </c>
      <c r="G586" s="47">
        <f t="shared" si="47"/>
        <v>7700</v>
      </c>
      <c r="AD586" s="58"/>
    </row>
    <row r="587" spans="1:30" x14ac:dyDescent="0.25">
      <c r="A587" s="53">
        <v>45877</v>
      </c>
      <c r="B587" s="47" t="str">
        <f t="shared" si="52"/>
        <v>Friday</v>
      </c>
      <c r="C587" s="47" t="str">
        <f t="shared" si="53"/>
        <v>August</v>
      </c>
      <c r="D587" s="47">
        <f t="shared" si="54"/>
        <v>2025</v>
      </c>
      <c r="F587" s="47" t="str">
        <f t="shared" si="48"/>
        <v>August Friday</v>
      </c>
      <c r="G587" s="47">
        <f t="shared" si="47"/>
        <v>8800</v>
      </c>
      <c r="AD587" s="58"/>
    </row>
    <row r="588" spans="1:30" x14ac:dyDescent="0.25">
      <c r="A588" s="53">
        <v>45878</v>
      </c>
      <c r="B588" s="47" t="str">
        <f t="shared" si="52"/>
        <v>Saturday</v>
      </c>
      <c r="C588" s="47" t="str">
        <f t="shared" si="53"/>
        <v>August</v>
      </c>
      <c r="D588" s="47">
        <f t="shared" si="54"/>
        <v>2025</v>
      </c>
      <c r="F588" s="47" t="str">
        <f t="shared" si="48"/>
        <v>August Saturday</v>
      </c>
      <c r="G588" s="47">
        <f t="shared" si="47"/>
        <v>10400</v>
      </c>
      <c r="AD588" s="58"/>
    </row>
    <row r="589" spans="1:30" x14ac:dyDescent="0.25">
      <c r="A589" s="53">
        <v>45879</v>
      </c>
      <c r="B589" s="47" t="str">
        <f t="shared" si="52"/>
        <v>Sunday</v>
      </c>
      <c r="C589" s="47" t="str">
        <f t="shared" si="53"/>
        <v>August</v>
      </c>
      <c r="D589" s="47">
        <f t="shared" si="54"/>
        <v>2025</v>
      </c>
      <c r="F589" s="47" t="str">
        <f t="shared" si="48"/>
        <v>August Sunday</v>
      </c>
      <c r="G589" s="47">
        <f t="shared" si="47"/>
        <v>8800</v>
      </c>
      <c r="AD589" s="58"/>
    </row>
    <row r="590" spans="1:30" x14ac:dyDescent="0.25">
      <c r="A590" s="53">
        <v>45880</v>
      </c>
      <c r="B590" s="47" t="str">
        <f t="shared" si="52"/>
        <v>Monday</v>
      </c>
      <c r="C590" s="47" t="str">
        <f t="shared" si="53"/>
        <v>August</v>
      </c>
      <c r="D590" s="47">
        <f t="shared" si="54"/>
        <v>2025</v>
      </c>
      <c r="F590" s="47" t="str">
        <f t="shared" si="48"/>
        <v>August Monday</v>
      </c>
      <c r="G590" s="47">
        <f t="shared" si="47"/>
        <v>6900</v>
      </c>
      <c r="AD590" s="58"/>
    </row>
    <row r="591" spans="1:30" x14ac:dyDescent="0.25">
      <c r="A591" s="53">
        <v>45881</v>
      </c>
      <c r="B591" s="47" t="str">
        <f t="shared" si="52"/>
        <v>Tuesday</v>
      </c>
      <c r="C591" s="47" t="str">
        <f t="shared" si="53"/>
        <v>August</v>
      </c>
      <c r="D591" s="47">
        <f t="shared" si="54"/>
        <v>2025</v>
      </c>
      <c r="F591" s="47" t="str">
        <f t="shared" si="48"/>
        <v>August Tuesday</v>
      </c>
      <c r="G591" s="47">
        <f t="shared" si="47"/>
        <v>6900</v>
      </c>
      <c r="AD591" s="58"/>
    </row>
    <row r="592" spans="1:30" x14ac:dyDescent="0.25">
      <c r="A592" s="53">
        <v>45882</v>
      </c>
      <c r="B592" s="47" t="str">
        <f t="shared" si="52"/>
        <v>Wednesday</v>
      </c>
      <c r="C592" s="47" t="str">
        <f t="shared" si="53"/>
        <v>August</v>
      </c>
      <c r="D592" s="47">
        <f t="shared" si="54"/>
        <v>2025</v>
      </c>
      <c r="F592" s="47" t="str">
        <f t="shared" si="48"/>
        <v>August Wednesday</v>
      </c>
      <c r="G592" s="47">
        <f t="shared" si="47"/>
        <v>6900</v>
      </c>
      <c r="AD592" s="58"/>
    </row>
    <row r="593" spans="1:30" x14ac:dyDescent="0.25">
      <c r="A593" s="53">
        <v>45883</v>
      </c>
      <c r="B593" s="47" t="str">
        <f t="shared" si="52"/>
        <v>Thursday</v>
      </c>
      <c r="C593" s="47" t="str">
        <f t="shared" si="53"/>
        <v>August</v>
      </c>
      <c r="D593" s="47">
        <f t="shared" si="54"/>
        <v>2025</v>
      </c>
      <c r="F593" s="47" t="str">
        <f t="shared" si="48"/>
        <v>August Thursday</v>
      </c>
      <c r="G593" s="47">
        <f t="shared" si="47"/>
        <v>7700</v>
      </c>
      <c r="AD593" s="58"/>
    </row>
    <row r="594" spans="1:30" x14ac:dyDescent="0.25">
      <c r="A594" s="53">
        <v>45884</v>
      </c>
      <c r="B594" s="47" t="str">
        <f t="shared" si="52"/>
        <v>Friday</v>
      </c>
      <c r="C594" s="47" t="str">
        <f t="shared" si="53"/>
        <v>August</v>
      </c>
      <c r="D594" s="47">
        <f t="shared" si="54"/>
        <v>2025</v>
      </c>
      <c r="F594" s="47" t="str">
        <f t="shared" si="48"/>
        <v>August Friday</v>
      </c>
      <c r="G594" s="47">
        <f t="shared" si="47"/>
        <v>8800</v>
      </c>
      <c r="AD594" s="58"/>
    </row>
    <row r="595" spans="1:30" x14ac:dyDescent="0.25">
      <c r="A595" s="53">
        <v>45885</v>
      </c>
      <c r="B595" s="47" t="str">
        <f t="shared" si="52"/>
        <v>Saturday</v>
      </c>
      <c r="C595" s="47" t="str">
        <f t="shared" si="53"/>
        <v>August</v>
      </c>
      <c r="D595" s="47">
        <f t="shared" si="54"/>
        <v>2025</v>
      </c>
      <c r="F595" s="47" t="str">
        <f t="shared" si="48"/>
        <v>August Saturday</v>
      </c>
      <c r="G595" s="47">
        <f t="shared" si="47"/>
        <v>10400</v>
      </c>
      <c r="AD595" s="58"/>
    </row>
    <row r="596" spans="1:30" x14ac:dyDescent="0.25">
      <c r="A596" s="53">
        <v>45886</v>
      </c>
      <c r="B596" s="47" t="str">
        <f t="shared" si="52"/>
        <v>Sunday</v>
      </c>
      <c r="C596" s="47" t="str">
        <f t="shared" si="53"/>
        <v>August</v>
      </c>
      <c r="D596" s="47">
        <f t="shared" si="54"/>
        <v>2025</v>
      </c>
      <c r="F596" s="47" t="str">
        <f t="shared" si="48"/>
        <v>August Sunday</v>
      </c>
      <c r="G596" s="47">
        <f t="shared" si="47"/>
        <v>8800</v>
      </c>
      <c r="AD596" s="58"/>
    </row>
    <row r="597" spans="1:30" x14ac:dyDescent="0.25">
      <c r="A597" s="53">
        <v>45887</v>
      </c>
      <c r="B597" s="47" t="str">
        <f t="shared" si="52"/>
        <v>Monday</v>
      </c>
      <c r="C597" s="47" t="str">
        <f t="shared" si="53"/>
        <v>August</v>
      </c>
      <c r="D597" s="47">
        <f t="shared" si="54"/>
        <v>2025</v>
      </c>
      <c r="F597" s="47" t="str">
        <f t="shared" si="48"/>
        <v>August Monday</v>
      </c>
      <c r="G597" s="47">
        <f t="shared" si="47"/>
        <v>6900</v>
      </c>
      <c r="AD597" s="58"/>
    </row>
    <row r="598" spans="1:30" x14ac:dyDescent="0.25">
      <c r="A598" s="53">
        <v>45888</v>
      </c>
      <c r="B598" s="47" t="str">
        <f t="shared" si="52"/>
        <v>Tuesday</v>
      </c>
      <c r="C598" s="47" t="str">
        <f t="shared" si="53"/>
        <v>August</v>
      </c>
      <c r="D598" s="47">
        <f t="shared" si="54"/>
        <v>2025</v>
      </c>
      <c r="F598" s="47" t="str">
        <f t="shared" si="48"/>
        <v>August Tuesday</v>
      </c>
      <c r="G598" s="47">
        <f t="shared" si="47"/>
        <v>6900</v>
      </c>
      <c r="AD598" s="58"/>
    </row>
    <row r="599" spans="1:30" x14ac:dyDescent="0.25">
      <c r="A599" s="53">
        <v>45889</v>
      </c>
      <c r="B599" s="47" t="str">
        <f t="shared" si="52"/>
        <v>Wednesday</v>
      </c>
      <c r="C599" s="47" t="str">
        <f t="shared" si="53"/>
        <v>August</v>
      </c>
      <c r="D599" s="47">
        <f t="shared" si="54"/>
        <v>2025</v>
      </c>
      <c r="F599" s="47" t="str">
        <f t="shared" si="48"/>
        <v>August Wednesday</v>
      </c>
      <c r="G599" s="47">
        <f t="shared" si="47"/>
        <v>6900</v>
      </c>
      <c r="AD599" s="58"/>
    </row>
    <row r="600" spans="1:30" x14ac:dyDescent="0.25">
      <c r="A600" s="53">
        <v>45890</v>
      </c>
      <c r="B600" s="47" t="str">
        <f t="shared" si="52"/>
        <v>Thursday</v>
      </c>
      <c r="C600" s="47" t="str">
        <f t="shared" si="53"/>
        <v>August</v>
      </c>
      <c r="D600" s="47">
        <f t="shared" si="54"/>
        <v>2025</v>
      </c>
      <c r="F600" s="47" t="str">
        <f t="shared" si="48"/>
        <v>August Thursday</v>
      </c>
      <c r="G600" s="47">
        <f t="shared" si="47"/>
        <v>7700</v>
      </c>
      <c r="AD600" s="58"/>
    </row>
    <row r="601" spans="1:30" x14ac:dyDescent="0.25">
      <c r="A601" s="53">
        <v>45891</v>
      </c>
      <c r="B601" s="47" t="str">
        <f t="shared" si="52"/>
        <v>Friday</v>
      </c>
      <c r="C601" s="47" t="str">
        <f t="shared" si="53"/>
        <v>August</v>
      </c>
      <c r="D601" s="47">
        <f t="shared" si="54"/>
        <v>2025</v>
      </c>
      <c r="F601" s="47" t="str">
        <f t="shared" si="48"/>
        <v>August Friday</v>
      </c>
      <c r="G601" s="47">
        <f t="shared" si="47"/>
        <v>8800</v>
      </c>
      <c r="AD601" s="58"/>
    </row>
    <row r="602" spans="1:30" x14ac:dyDescent="0.25">
      <c r="A602" s="53">
        <v>45892</v>
      </c>
      <c r="B602" s="47" t="str">
        <f t="shared" si="52"/>
        <v>Saturday</v>
      </c>
      <c r="C602" s="47" t="str">
        <f t="shared" si="53"/>
        <v>August</v>
      </c>
      <c r="D602" s="47">
        <f t="shared" si="54"/>
        <v>2025</v>
      </c>
      <c r="F602" s="47" t="str">
        <f t="shared" si="48"/>
        <v>August Saturday</v>
      </c>
      <c r="G602" s="47">
        <f t="shared" si="47"/>
        <v>10400</v>
      </c>
      <c r="AD602" s="58"/>
    </row>
    <row r="603" spans="1:30" x14ac:dyDescent="0.25">
      <c r="A603" s="53">
        <v>45893</v>
      </c>
      <c r="B603" s="47" t="str">
        <f t="shared" si="52"/>
        <v>Sunday</v>
      </c>
      <c r="C603" s="47" t="str">
        <f t="shared" si="53"/>
        <v>August</v>
      </c>
      <c r="D603" s="47">
        <f t="shared" si="54"/>
        <v>2025</v>
      </c>
      <c r="E603" s="49" t="s">
        <v>37</v>
      </c>
      <c r="F603" s="47" t="str">
        <f t="shared" si="48"/>
        <v>August Saturday</v>
      </c>
      <c r="G603" s="47">
        <f t="shared" si="47"/>
        <v>10400</v>
      </c>
      <c r="AD603" s="58"/>
    </row>
    <row r="604" spans="1:30" x14ac:dyDescent="0.25">
      <c r="A604" s="53">
        <v>45894</v>
      </c>
      <c r="B604" s="47" t="str">
        <f t="shared" si="52"/>
        <v>Monday</v>
      </c>
      <c r="C604" s="47" t="str">
        <f t="shared" si="53"/>
        <v>August</v>
      </c>
      <c r="D604" s="47">
        <f t="shared" si="54"/>
        <v>2025</v>
      </c>
      <c r="E604" s="49" t="s">
        <v>37</v>
      </c>
      <c r="F604" s="47" t="str">
        <f t="shared" si="48"/>
        <v>August Sunday</v>
      </c>
      <c r="G604" s="47">
        <f t="shared" si="47"/>
        <v>8800</v>
      </c>
      <c r="AD604" s="58"/>
    </row>
    <row r="605" spans="1:30" x14ac:dyDescent="0.25">
      <c r="A605" s="53">
        <v>45895</v>
      </c>
      <c r="B605" s="47" t="str">
        <f t="shared" si="52"/>
        <v>Tuesday</v>
      </c>
      <c r="C605" s="47" t="str">
        <f t="shared" si="53"/>
        <v>August</v>
      </c>
      <c r="D605" s="47">
        <f t="shared" si="54"/>
        <v>2025</v>
      </c>
      <c r="F605" s="47" t="str">
        <f t="shared" si="48"/>
        <v>August Tuesday</v>
      </c>
      <c r="G605" s="47">
        <f t="shared" si="47"/>
        <v>6900</v>
      </c>
      <c r="AD605" s="58"/>
    </row>
    <row r="606" spans="1:30" x14ac:dyDescent="0.25">
      <c r="A606" s="53">
        <v>45896</v>
      </c>
      <c r="B606" s="47" t="str">
        <f t="shared" si="52"/>
        <v>Wednesday</v>
      </c>
      <c r="C606" s="47" t="str">
        <f t="shared" si="53"/>
        <v>August</v>
      </c>
      <c r="D606" s="47">
        <f t="shared" si="54"/>
        <v>2025</v>
      </c>
      <c r="F606" s="47" t="str">
        <f t="shared" si="48"/>
        <v>August Wednesday</v>
      </c>
      <c r="G606" s="47">
        <f t="shared" si="47"/>
        <v>6900</v>
      </c>
      <c r="AD606" s="58"/>
    </row>
    <row r="607" spans="1:30" x14ac:dyDescent="0.25">
      <c r="A607" s="53">
        <v>45897</v>
      </c>
      <c r="B607" s="47" t="str">
        <f t="shared" si="52"/>
        <v>Thursday</v>
      </c>
      <c r="C607" s="47" t="str">
        <f t="shared" si="53"/>
        <v>August</v>
      </c>
      <c r="D607" s="47">
        <f t="shared" si="54"/>
        <v>2025</v>
      </c>
      <c r="F607" s="47" t="str">
        <f t="shared" si="48"/>
        <v>August Thursday</v>
      </c>
      <c r="G607" s="47">
        <f t="shared" si="47"/>
        <v>7700</v>
      </c>
      <c r="AD607" s="58"/>
    </row>
    <row r="608" spans="1:30" x14ac:dyDescent="0.25">
      <c r="A608" s="53">
        <v>45898</v>
      </c>
      <c r="B608" s="47" t="str">
        <f t="shared" si="52"/>
        <v>Friday</v>
      </c>
      <c r="C608" s="47" t="str">
        <f t="shared" si="53"/>
        <v>August</v>
      </c>
      <c r="D608" s="47">
        <f t="shared" si="54"/>
        <v>2025</v>
      </c>
      <c r="F608" s="47" t="str">
        <f t="shared" si="48"/>
        <v>August Friday</v>
      </c>
      <c r="G608" s="47">
        <f t="shared" si="47"/>
        <v>8800</v>
      </c>
      <c r="AD608" s="58"/>
    </row>
    <row r="609" spans="1:30" x14ac:dyDescent="0.25">
      <c r="A609" s="53">
        <v>45899</v>
      </c>
      <c r="B609" s="47" t="str">
        <f t="shared" si="52"/>
        <v>Saturday</v>
      </c>
      <c r="C609" s="47" t="str">
        <f t="shared" si="53"/>
        <v>August</v>
      </c>
      <c r="D609" s="47">
        <f t="shared" si="54"/>
        <v>2025</v>
      </c>
      <c r="F609" s="47" t="str">
        <f t="shared" si="48"/>
        <v>August Saturday</v>
      </c>
      <c r="G609" s="47">
        <f t="shared" si="47"/>
        <v>10400</v>
      </c>
      <c r="AD609" s="58"/>
    </row>
    <row r="610" spans="1:30" x14ac:dyDescent="0.25">
      <c r="A610" s="53">
        <v>45900</v>
      </c>
      <c r="B610" s="47" t="str">
        <f t="shared" si="52"/>
        <v>Sunday</v>
      </c>
      <c r="C610" s="47" t="str">
        <f t="shared" si="53"/>
        <v>August</v>
      </c>
      <c r="D610" s="47">
        <f t="shared" si="54"/>
        <v>2025</v>
      </c>
      <c r="F610" s="47" t="str">
        <f t="shared" si="48"/>
        <v>August Sunday</v>
      </c>
      <c r="G610" s="47">
        <f t="shared" si="47"/>
        <v>8800</v>
      </c>
      <c r="AD610" s="58"/>
    </row>
    <row r="611" spans="1:30" x14ac:dyDescent="0.25">
      <c r="A611" s="53">
        <v>45901</v>
      </c>
      <c r="B611" s="47" t="str">
        <f t="shared" si="52"/>
        <v>Monday</v>
      </c>
      <c r="C611" s="47" t="str">
        <f t="shared" si="53"/>
        <v>September</v>
      </c>
      <c r="D611" s="47">
        <f t="shared" si="54"/>
        <v>2025</v>
      </c>
      <c r="F611" s="47" t="str">
        <f t="shared" si="48"/>
        <v>September Monday</v>
      </c>
      <c r="G611" s="47">
        <f t="shared" si="47"/>
        <v>5700</v>
      </c>
      <c r="AD611" s="58"/>
    </row>
    <row r="612" spans="1:30" x14ac:dyDescent="0.25">
      <c r="A612" s="53">
        <v>45902</v>
      </c>
      <c r="B612" s="47" t="str">
        <f t="shared" si="52"/>
        <v>Tuesday</v>
      </c>
      <c r="C612" s="47" t="str">
        <f t="shared" si="53"/>
        <v>September</v>
      </c>
      <c r="D612" s="47">
        <f t="shared" si="54"/>
        <v>2025</v>
      </c>
      <c r="F612" s="47" t="str">
        <f t="shared" si="48"/>
        <v>September Tuesday</v>
      </c>
      <c r="G612" s="47">
        <f t="shared" si="47"/>
        <v>5700</v>
      </c>
      <c r="AD612" s="58"/>
    </row>
    <row r="613" spans="1:30" x14ac:dyDescent="0.25">
      <c r="A613" s="53">
        <v>45903</v>
      </c>
      <c r="B613" s="47" t="str">
        <f t="shared" si="52"/>
        <v>Wednesday</v>
      </c>
      <c r="C613" s="47" t="str">
        <f t="shared" si="53"/>
        <v>September</v>
      </c>
      <c r="D613" s="47">
        <f t="shared" si="54"/>
        <v>2025</v>
      </c>
      <c r="F613" s="47" t="str">
        <f t="shared" si="48"/>
        <v>September Wednesday</v>
      </c>
      <c r="G613" s="47">
        <f t="shared" si="47"/>
        <v>5700</v>
      </c>
      <c r="AD613" s="58"/>
    </row>
    <row r="614" spans="1:30" x14ac:dyDescent="0.25">
      <c r="A614" s="53">
        <v>45904</v>
      </c>
      <c r="B614" s="47" t="str">
        <f t="shared" si="52"/>
        <v>Thursday</v>
      </c>
      <c r="C614" s="47" t="str">
        <f t="shared" si="53"/>
        <v>September</v>
      </c>
      <c r="D614" s="47">
        <f t="shared" si="54"/>
        <v>2025</v>
      </c>
      <c r="F614" s="47" t="str">
        <f t="shared" si="48"/>
        <v>September Thursday</v>
      </c>
      <c r="G614" s="47">
        <f t="shared" si="47"/>
        <v>6300</v>
      </c>
      <c r="AD614" s="58"/>
    </row>
    <row r="615" spans="1:30" x14ac:dyDescent="0.25">
      <c r="A615" s="53">
        <v>45905</v>
      </c>
      <c r="B615" s="47" t="str">
        <f t="shared" si="52"/>
        <v>Friday</v>
      </c>
      <c r="C615" s="47" t="str">
        <f t="shared" si="53"/>
        <v>September</v>
      </c>
      <c r="D615" s="47">
        <f t="shared" si="54"/>
        <v>2025</v>
      </c>
      <c r="F615" s="47" t="str">
        <f t="shared" si="48"/>
        <v>September Friday</v>
      </c>
      <c r="G615" s="47">
        <f t="shared" si="47"/>
        <v>7400</v>
      </c>
      <c r="AD615" s="58"/>
    </row>
    <row r="616" spans="1:30" x14ac:dyDescent="0.25">
      <c r="A616" s="53">
        <v>45906</v>
      </c>
      <c r="B616" s="47" t="str">
        <f t="shared" si="52"/>
        <v>Saturday</v>
      </c>
      <c r="C616" s="47" t="str">
        <f t="shared" si="53"/>
        <v>September</v>
      </c>
      <c r="D616" s="47">
        <f t="shared" si="54"/>
        <v>2025</v>
      </c>
      <c r="F616" s="47" t="str">
        <f t="shared" si="48"/>
        <v>September Saturday</v>
      </c>
      <c r="G616" s="47">
        <f t="shared" si="47"/>
        <v>8700</v>
      </c>
      <c r="AD616" s="58"/>
    </row>
    <row r="617" spans="1:30" x14ac:dyDescent="0.25">
      <c r="A617" s="53">
        <v>45907</v>
      </c>
      <c r="B617" s="47" t="str">
        <f t="shared" si="52"/>
        <v>Sunday</v>
      </c>
      <c r="C617" s="47" t="str">
        <f t="shared" si="53"/>
        <v>September</v>
      </c>
      <c r="D617" s="47">
        <f t="shared" si="54"/>
        <v>2025</v>
      </c>
      <c r="F617" s="47" t="str">
        <f t="shared" si="48"/>
        <v>September Sunday</v>
      </c>
      <c r="G617" s="47">
        <f t="shared" ref="G617:G680" si="55">IF(E617="BH plus",VLOOKUP(F617,$V$2:$W$85,2,FALSE)+$N$13,VLOOKUP(F617,$V$2:$W$85,2,FALSE))</f>
        <v>7400</v>
      </c>
      <c r="AD617" s="58"/>
    </row>
    <row r="618" spans="1:30" x14ac:dyDescent="0.25">
      <c r="A618" s="53">
        <v>45908</v>
      </c>
      <c r="B618" s="47" t="str">
        <f t="shared" si="52"/>
        <v>Monday</v>
      </c>
      <c r="C618" s="47" t="str">
        <f t="shared" si="53"/>
        <v>September</v>
      </c>
      <c r="D618" s="47">
        <f t="shared" si="54"/>
        <v>2025</v>
      </c>
      <c r="F618" s="47" t="str">
        <f t="shared" si="48"/>
        <v>September Monday</v>
      </c>
      <c r="G618" s="47">
        <f t="shared" si="55"/>
        <v>5700</v>
      </c>
      <c r="AD618" s="58"/>
    </row>
    <row r="619" spans="1:30" x14ac:dyDescent="0.25">
      <c r="A619" s="53">
        <v>45909</v>
      </c>
      <c r="B619" s="47" t="str">
        <f t="shared" si="52"/>
        <v>Tuesday</v>
      </c>
      <c r="C619" s="47" t="str">
        <f t="shared" si="53"/>
        <v>September</v>
      </c>
      <c r="D619" s="47">
        <f t="shared" si="54"/>
        <v>2025</v>
      </c>
      <c r="F619" s="47" t="str">
        <f t="shared" si="48"/>
        <v>September Tuesday</v>
      </c>
      <c r="G619" s="47">
        <f t="shared" si="55"/>
        <v>5700</v>
      </c>
      <c r="AD619" s="58"/>
    </row>
    <row r="620" spans="1:30" x14ac:dyDescent="0.25">
      <c r="A620" s="53">
        <v>45910</v>
      </c>
      <c r="B620" s="47" t="str">
        <f t="shared" si="52"/>
        <v>Wednesday</v>
      </c>
      <c r="C620" s="47" t="str">
        <f t="shared" si="53"/>
        <v>September</v>
      </c>
      <c r="D620" s="47">
        <f t="shared" si="54"/>
        <v>2025</v>
      </c>
      <c r="F620" s="47" t="str">
        <f t="shared" ref="F620:F683" si="56">IF(E620="XMAS","December Saturday",IF(E620="BH",IF(B620="Monday",CONCATENATE(C620," ","Sunday"),CONCATENATE(C620," ","Saturday")),IF(E620="BH Plus",CONCATENATE(C620," ","Saturday"),CONCATENATE(C620," ",B620))))</f>
        <v>September Wednesday</v>
      </c>
      <c r="G620" s="47">
        <f t="shared" si="55"/>
        <v>5700</v>
      </c>
      <c r="AD620" s="58"/>
    </row>
    <row r="621" spans="1:30" x14ac:dyDescent="0.25">
      <c r="A621" s="53">
        <v>45911</v>
      </c>
      <c r="B621" s="47" t="str">
        <f t="shared" si="52"/>
        <v>Thursday</v>
      </c>
      <c r="C621" s="47" t="str">
        <f t="shared" si="53"/>
        <v>September</v>
      </c>
      <c r="D621" s="47">
        <f t="shared" si="54"/>
        <v>2025</v>
      </c>
      <c r="F621" s="47" t="str">
        <f t="shared" si="56"/>
        <v>September Thursday</v>
      </c>
      <c r="G621" s="47">
        <f t="shared" si="55"/>
        <v>6300</v>
      </c>
      <c r="AD621" s="58"/>
    </row>
    <row r="622" spans="1:30" x14ac:dyDescent="0.25">
      <c r="A622" s="53">
        <v>45912</v>
      </c>
      <c r="B622" s="47" t="str">
        <f t="shared" si="52"/>
        <v>Friday</v>
      </c>
      <c r="C622" s="47" t="str">
        <f t="shared" si="53"/>
        <v>September</v>
      </c>
      <c r="D622" s="47">
        <f t="shared" si="54"/>
        <v>2025</v>
      </c>
      <c r="F622" s="47" t="str">
        <f t="shared" si="56"/>
        <v>September Friday</v>
      </c>
      <c r="G622" s="47">
        <f t="shared" si="55"/>
        <v>7400</v>
      </c>
      <c r="AD622" s="58"/>
    </row>
    <row r="623" spans="1:30" x14ac:dyDescent="0.25">
      <c r="A623" s="53">
        <v>45913</v>
      </c>
      <c r="B623" s="47" t="str">
        <f t="shared" si="52"/>
        <v>Saturday</v>
      </c>
      <c r="C623" s="47" t="str">
        <f t="shared" si="53"/>
        <v>September</v>
      </c>
      <c r="D623" s="47">
        <f t="shared" si="54"/>
        <v>2025</v>
      </c>
      <c r="F623" s="47" t="str">
        <f t="shared" si="56"/>
        <v>September Saturday</v>
      </c>
      <c r="G623" s="47">
        <f t="shared" si="55"/>
        <v>8700</v>
      </c>
      <c r="AD623" s="58"/>
    </row>
    <row r="624" spans="1:30" x14ac:dyDescent="0.25">
      <c r="A624" s="53">
        <v>45914</v>
      </c>
      <c r="B624" s="47" t="str">
        <f t="shared" si="52"/>
        <v>Sunday</v>
      </c>
      <c r="C624" s="47" t="str">
        <f t="shared" si="53"/>
        <v>September</v>
      </c>
      <c r="D624" s="47">
        <f t="shared" si="54"/>
        <v>2025</v>
      </c>
      <c r="F624" s="47" t="str">
        <f t="shared" si="56"/>
        <v>September Sunday</v>
      </c>
      <c r="G624" s="47">
        <f t="shared" si="55"/>
        <v>7400</v>
      </c>
      <c r="AD624" s="58"/>
    </row>
    <row r="625" spans="1:30" x14ac:dyDescent="0.25">
      <c r="A625" s="53">
        <v>45915</v>
      </c>
      <c r="B625" s="47" t="str">
        <f t="shared" ref="B625:B688" si="57">LOOKUP(WEEKDAY(A625),$M$3:$N$9)</f>
        <v>Monday</v>
      </c>
      <c r="C625" s="47" t="str">
        <f t="shared" ref="C625:C688" si="58">LOOKUP(MONTH(A625),$P$3:$Q$14)</f>
        <v>September</v>
      </c>
      <c r="D625" s="47">
        <f t="shared" ref="D625:D688" si="59">YEAR(A625)</f>
        <v>2025</v>
      </c>
      <c r="F625" s="47" t="str">
        <f t="shared" si="56"/>
        <v>September Monday</v>
      </c>
      <c r="G625" s="47">
        <f t="shared" si="55"/>
        <v>5700</v>
      </c>
      <c r="AD625" s="58"/>
    </row>
    <row r="626" spans="1:30" x14ac:dyDescent="0.25">
      <c r="A626" s="53">
        <v>45916</v>
      </c>
      <c r="B626" s="47" t="str">
        <f t="shared" si="57"/>
        <v>Tuesday</v>
      </c>
      <c r="C626" s="47" t="str">
        <f t="shared" si="58"/>
        <v>September</v>
      </c>
      <c r="D626" s="47">
        <f t="shared" si="59"/>
        <v>2025</v>
      </c>
      <c r="F626" s="47" t="str">
        <f t="shared" si="56"/>
        <v>September Tuesday</v>
      </c>
      <c r="G626" s="47">
        <f t="shared" si="55"/>
        <v>5700</v>
      </c>
      <c r="AD626" s="58"/>
    </row>
    <row r="627" spans="1:30" x14ac:dyDescent="0.25">
      <c r="A627" s="53">
        <v>45917</v>
      </c>
      <c r="B627" s="47" t="str">
        <f t="shared" si="57"/>
        <v>Wednesday</v>
      </c>
      <c r="C627" s="47" t="str">
        <f t="shared" si="58"/>
        <v>September</v>
      </c>
      <c r="D627" s="47">
        <f t="shared" si="59"/>
        <v>2025</v>
      </c>
      <c r="F627" s="47" t="str">
        <f t="shared" si="56"/>
        <v>September Wednesday</v>
      </c>
      <c r="G627" s="47">
        <f t="shared" si="55"/>
        <v>5700</v>
      </c>
      <c r="AD627" s="58"/>
    </row>
    <row r="628" spans="1:30" x14ac:dyDescent="0.25">
      <c r="A628" s="53">
        <v>45918</v>
      </c>
      <c r="B628" s="47" t="str">
        <f t="shared" si="57"/>
        <v>Thursday</v>
      </c>
      <c r="C628" s="47" t="str">
        <f t="shared" si="58"/>
        <v>September</v>
      </c>
      <c r="D628" s="47">
        <f t="shared" si="59"/>
        <v>2025</v>
      </c>
      <c r="F628" s="47" t="str">
        <f t="shared" si="56"/>
        <v>September Thursday</v>
      </c>
      <c r="G628" s="47">
        <f t="shared" si="55"/>
        <v>6300</v>
      </c>
      <c r="AD628" s="58"/>
    </row>
    <row r="629" spans="1:30" x14ac:dyDescent="0.25">
      <c r="A629" s="53">
        <v>45919</v>
      </c>
      <c r="B629" s="47" t="str">
        <f t="shared" si="57"/>
        <v>Friday</v>
      </c>
      <c r="C629" s="47" t="str">
        <f t="shared" si="58"/>
        <v>September</v>
      </c>
      <c r="D629" s="47">
        <f t="shared" si="59"/>
        <v>2025</v>
      </c>
      <c r="F629" s="47" t="str">
        <f t="shared" si="56"/>
        <v>September Friday</v>
      </c>
      <c r="G629" s="47">
        <f t="shared" si="55"/>
        <v>7400</v>
      </c>
      <c r="AD629" s="58"/>
    </row>
    <row r="630" spans="1:30" x14ac:dyDescent="0.25">
      <c r="A630" s="53">
        <v>45920</v>
      </c>
      <c r="B630" s="47" t="str">
        <f t="shared" si="57"/>
        <v>Saturday</v>
      </c>
      <c r="C630" s="47" t="str">
        <f t="shared" si="58"/>
        <v>September</v>
      </c>
      <c r="D630" s="47">
        <f t="shared" si="59"/>
        <v>2025</v>
      </c>
      <c r="F630" s="47" t="str">
        <f t="shared" si="56"/>
        <v>September Saturday</v>
      </c>
      <c r="G630" s="47">
        <f t="shared" si="55"/>
        <v>8700</v>
      </c>
      <c r="AD630" s="58"/>
    </row>
    <row r="631" spans="1:30" x14ac:dyDescent="0.25">
      <c r="A631" s="53">
        <v>45921</v>
      </c>
      <c r="B631" s="47" t="str">
        <f t="shared" si="57"/>
        <v>Sunday</v>
      </c>
      <c r="C631" s="47" t="str">
        <f t="shared" si="58"/>
        <v>September</v>
      </c>
      <c r="D631" s="47">
        <f t="shared" si="59"/>
        <v>2025</v>
      </c>
      <c r="F631" s="47" t="str">
        <f t="shared" si="56"/>
        <v>September Sunday</v>
      </c>
      <c r="G631" s="47">
        <f t="shared" si="55"/>
        <v>7400</v>
      </c>
      <c r="AD631" s="58"/>
    </row>
    <row r="632" spans="1:30" x14ac:dyDescent="0.25">
      <c r="A632" s="53">
        <v>45922</v>
      </c>
      <c r="B632" s="47" t="str">
        <f t="shared" si="57"/>
        <v>Monday</v>
      </c>
      <c r="C632" s="47" t="str">
        <f t="shared" si="58"/>
        <v>September</v>
      </c>
      <c r="D632" s="47">
        <f t="shared" si="59"/>
        <v>2025</v>
      </c>
      <c r="F632" s="47" t="str">
        <f t="shared" si="56"/>
        <v>September Monday</v>
      </c>
      <c r="G632" s="47">
        <f t="shared" si="55"/>
        <v>5700</v>
      </c>
      <c r="AD632" s="58"/>
    </row>
    <row r="633" spans="1:30" x14ac:dyDescent="0.25">
      <c r="A633" s="53">
        <v>45923</v>
      </c>
      <c r="B633" s="47" t="str">
        <f t="shared" si="57"/>
        <v>Tuesday</v>
      </c>
      <c r="C633" s="47" t="str">
        <f t="shared" si="58"/>
        <v>September</v>
      </c>
      <c r="D633" s="47">
        <f t="shared" si="59"/>
        <v>2025</v>
      </c>
      <c r="F633" s="47" t="str">
        <f t="shared" si="56"/>
        <v>September Tuesday</v>
      </c>
      <c r="G633" s="47">
        <f t="shared" si="55"/>
        <v>5700</v>
      </c>
      <c r="AD633" s="58"/>
    </row>
    <row r="634" spans="1:30" x14ac:dyDescent="0.25">
      <c r="A634" s="53">
        <v>45924</v>
      </c>
      <c r="B634" s="47" t="str">
        <f t="shared" si="57"/>
        <v>Wednesday</v>
      </c>
      <c r="C634" s="47" t="str">
        <f t="shared" si="58"/>
        <v>September</v>
      </c>
      <c r="D634" s="47">
        <f t="shared" si="59"/>
        <v>2025</v>
      </c>
      <c r="F634" s="47" t="str">
        <f t="shared" si="56"/>
        <v>September Wednesday</v>
      </c>
      <c r="G634" s="47">
        <f t="shared" si="55"/>
        <v>5700</v>
      </c>
      <c r="AD634" s="58"/>
    </row>
    <row r="635" spans="1:30" x14ac:dyDescent="0.25">
      <c r="A635" s="53">
        <v>45925</v>
      </c>
      <c r="B635" s="47" t="str">
        <f t="shared" si="57"/>
        <v>Thursday</v>
      </c>
      <c r="C635" s="47" t="str">
        <f t="shared" si="58"/>
        <v>September</v>
      </c>
      <c r="D635" s="47">
        <f t="shared" si="59"/>
        <v>2025</v>
      </c>
      <c r="F635" s="47" t="str">
        <f t="shared" si="56"/>
        <v>September Thursday</v>
      </c>
      <c r="G635" s="47">
        <f t="shared" si="55"/>
        <v>6300</v>
      </c>
      <c r="AD635" s="58"/>
    </row>
    <row r="636" spans="1:30" x14ac:dyDescent="0.25">
      <c r="A636" s="53">
        <v>45926</v>
      </c>
      <c r="B636" s="47" t="str">
        <f t="shared" si="57"/>
        <v>Friday</v>
      </c>
      <c r="C636" s="47" t="str">
        <f t="shared" si="58"/>
        <v>September</v>
      </c>
      <c r="D636" s="47">
        <f t="shared" si="59"/>
        <v>2025</v>
      </c>
      <c r="F636" s="47" t="str">
        <f t="shared" si="56"/>
        <v>September Friday</v>
      </c>
      <c r="G636" s="47">
        <f t="shared" si="55"/>
        <v>7400</v>
      </c>
      <c r="AD636" s="58"/>
    </row>
    <row r="637" spans="1:30" x14ac:dyDescent="0.25">
      <c r="A637" s="53">
        <v>45927</v>
      </c>
      <c r="B637" s="47" t="str">
        <f t="shared" si="57"/>
        <v>Saturday</v>
      </c>
      <c r="C637" s="47" t="str">
        <f t="shared" si="58"/>
        <v>September</v>
      </c>
      <c r="D637" s="47">
        <f t="shared" si="59"/>
        <v>2025</v>
      </c>
      <c r="F637" s="47" t="str">
        <f t="shared" si="56"/>
        <v>September Saturday</v>
      </c>
      <c r="G637" s="47">
        <f t="shared" si="55"/>
        <v>8700</v>
      </c>
      <c r="AD637" s="58"/>
    </row>
    <row r="638" spans="1:30" x14ac:dyDescent="0.25">
      <c r="A638" s="53">
        <v>45928</v>
      </c>
      <c r="B638" s="47" t="str">
        <f t="shared" si="57"/>
        <v>Sunday</v>
      </c>
      <c r="C638" s="47" t="str">
        <f t="shared" si="58"/>
        <v>September</v>
      </c>
      <c r="D638" s="47">
        <f t="shared" si="59"/>
        <v>2025</v>
      </c>
      <c r="F638" s="47" t="str">
        <f t="shared" si="56"/>
        <v>September Sunday</v>
      </c>
      <c r="G638" s="47">
        <f t="shared" si="55"/>
        <v>7400</v>
      </c>
      <c r="AD638" s="58"/>
    </row>
    <row r="639" spans="1:30" x14ac:dyDescent="0.25">
      <c r="A639" s="53">
        <v>45929</v>
      </c>
      <c r="B639" s="47" t="str">
        <f t="shared" si="57"/>
        <v>Monday</v>
      </c>
      <c r="C639" s="47" t="str">
        <f t="shared" si="58"/>
        <v>September</v>
      </c>
      <c r="D639" s="47">
        <f t="shared" si="59"/>
        <v>2025</v>
      </c>
      <c r="F639" s="47" t="str">
        <f t="shared" si="56"/>
        <v>September Monday</v>
      </c>
      <c r="G639" s="47">
        <f t="shared" si="55"/>
        <v>5700</v>
      </c>
      <c r="AD639" s="58"/>
    </row>
    <row r="640" spans="1:30" x14ac:dyDescent="0.25">
      <c r="A640" s="53">
        <v>45930</v>
      </c>
      <c r="B640" s="47" t="str">
        <f t="shared" si="57"/>
        <v>Tuesday</v>
      </c>
      <c r="C640" s="47" t="str">
        <f t="shared" si="58"/>
        <v>September</v>
      </c>
      <c r="D640" s="47">
        <f t="shared" si="59"/>
        <v>2025</v>
      </c>
      <c r="F640" s="47" t="str">
        <f t="shared" si="56"/>
        <v>September Tuesday</v>
      </c>
      <c r="G640" s="47">
        <f t="shared" si="55"/>
        <v>5700</v>
      </c>
      <c r="AD640" s="58"/>
    </row>
    <row r="641" spans="1:30" x14ac:dyDescent="0.25">
      <c r="A641" s="53">
        <v>45931</v>
      </c>
      <c r="B641" s="47" t="str">
        <f t="shared" si="57"/>
        <v>Wednesday</v>
      </c>
      <c r="C641" s="47" t="str">
        <f t="shared" si="58"/>
        <v>October</v>
      </c>
      <c r="D641" s="47">
        <f t="shared" si="59"/>
        <v>2025</v>
      </c>
      <c r="F641" s="47" t="str">
        <f t="shared" si="56"/>
        <v>October Wednesday</v>
      </c>
      <c r="G641" s="47">
        <f t="shared" si="55"/>
        <v>5700</v>
      </c>
      <c r="AD641" s="58"/>
    </row>
    <row r="642" spans="1:30" x14ac:dyDescent="0.25">
      <c r="A642" s="53">
        <v>45932</v>
      </c>
      <c r="B642" s="47" t="str">
        <f t="shared" si="57"/>
        <v>Thursday</v>
      </c>
      <c r="C642" s="47" t="str">
        <f t="shared" si="58"/>
        <v>October</v>
      </c>
      <c r="D642" s="47">
        <f t="shared" si="59"/>
        <v>2025</v>
      </c>
      <c r="F642" s="47" t="str">
        <f t="shared" si="56"/>
        <v>October Thursday</v>
      </c>
      <c r="G642" s="47">
        <f t="shared" si="55"/>
        <v>6300</v>
      </c>
      <c r="AD642" s="58"/>
    </row>
    <row r="643" spans="1:30" x14ac:dyDescent="0.25">
      <c r="A643" s="53">
        <v>45933</v>
      </c>
      <c r="B643" s="47" t="str">
        <f t="shared" si="57"/>
        <v>Friday</v>
      </c>
      <c r="C643" s="47" t="str">
        <f t="shared" si="58"/>
        <v>October</v>
      </c>
      <c r="D643" s="47">
        <f t="shared" si="59"/>
        <v>2025</v>
      </c>
      <c r="F643" s="47" t="str">
        <f t="shared" si="56"/>
        <v>October Friday</v>
      </c>
      <c r="G643" s="47">
        <f t="shared" si="55"/>
        <v>7400</v>
      </c>
      <c r="AD643" s="58"/>
    </row>
    <row r="644" spans="1:30" x14ac:dyDescent="0.25">
      <c r="A644" s="53">
        <v>45934</v>
      </c>
      <c r="B644" s="47" t="str">
        <f t="shared" si="57"/>
        <v>Saturday</v>
      </c>
      <c r="C644" s="47" t="str">
        <f t="shared" si="58"/>
        <v>October</v>
      </c>
      <c r="D644" s="47">
        <f t="shared" si="59"/>
        <v>2025</v>
      </c>
      <c r="F644" s="47" t="str">
        <f t="shared" si="56"/>
        <v>October Saturday</v>
      </c>
      <c r="G644" s="47">
        <f t="shared" si="55"/>
        <v>8700</v>
      </c>
      <c r="AD644" s="58"/>
    </row>
    <row r="645" spans="1:30" x14ac:dyDescent="0.25">
      <c r="A645" s="53">
        <v>45935</v>
      </c>
      <c r="B645" s="47" t="str">
        <f t="shared" si="57"/>
        <v>Sunday</v>
      </c>
      <c r="C645" s="47" t="str">
        <f t="shared" si="58"/>
        <v>October</v>
      </c>
      <c r="D645" s="47">
        <f t="shared" si="59"/>
        <v>2025</v>
      </c>
      <c r="F645" s="47" t="str">
        <f t="shared" si="56"/>
        <v>October Sunday</v>
      </c>
      <c r="G645" s="47">
        <f t="shared" si="55"/>
        <v>7400</v>
      </c>
      <c r="AD645" s="58"/>
    </row>
    <row r="646" spans="1:30" x14ac:dyDescent="0.25">
      <c r="A646" s="53">
        <v>45936</v>
      </c>
      <c r="B646" s="47" t="str">
        <f t="shared" si="57"/>
        <v>Monday</v>
      </c>
      <c r="C646" s="47" t="str">
        <f t="shared" si="58"/>
        <v>October</v>
      </c>
      <c r="D646" s="47">
        <f t="shared" si="59"/>
        <v>2025</v>
      </c>
      <c r="F646" s="47" t="str">
        <f t="shared" si="56"/>
        <v>October Monday</v>
      </c>
      <c r="G646" s="47">
        <f t="shared" si="55"/>
        <v>5700</v>
      </c>
      <c r="AD646" s="58"/>
    </row>
    <row r="647" spans="1:30" x14ac:dyDescent="0.25">
      <c r="A647" s="53">
        <v>45937</v>
      </c>
      <c r="B647" s="47" t="str">
        <f t="shared" si="57"/>
        <v>Tuesday</v>
      </c>
      <c r="C647" s="47" t="str">
        <f t="shared" si="58"/>
        <v>October</v>
      </c>
      <c r="D647" s="47">
        <f t="shared" si="59"/>
        <v>2025</v>
      </c>
      <c r="F647" s="47" t="str">
        <f t="shared" si="56"/>
        <v>October Tuesday</v>
      </c>
      <c r="G647" s="47">
        <f t="shared" si="55"/>
        <v>5700</v>
      </c>
      <c r="AD647" s="58"/>
    </row>
    <row r="648" spans="1:30" x14ac:dyDescent="0.25">
      <c r="A648" s="53">
        <v>45938</v>
      </c>
      <c r="B648" s="47" t="str">
        <f t="shared" si="57"/>
        <v>Wednesday</v>
      </c>
      <c r="C648" s="47" t="str">
        <f t="shared" si="58"/>
        <v>October</v>
      </c>
      <c r="D648" s="47">
        <f t="shared" si="59"/>
        <v>2025</v>
      </c>
      <c r="F648" s="47" t="str">
        <f t="shared" si="56"/>
        <v>October Wednesday</v>
      </c>
      <c r="G648" s="47">
        <f t="shared" si="55"/>
        <v>5700</v>
      </c>
      <c r="AD648" s="58"/>
    </row>
    <row r="649" spans="1:30" x14ac:dyDescent="0.25">
      <c r="A649" s="53">
        <v>45939</v>
      </c>
      <c r="B649" s="47" t="str">
        <f t="shared" si="57"/>
        <v>Thursday</v>
      </c>
      <c r="C649" s="47" t="str">
        <f t="shared" si="58"/>
        <v>October</v>
      </c>
      <c r="D649" s="47">
        <f t="shared" si="59"/>
        <v>2025</v>
      </c>
      <c r="F649" s="47" t="str">
        <f t="shared" si="56"/>
        <v>October Thursday</v>
      </c>
      <c r="G649" s="47">
        <f t="shared" si="55"/>
        <v>6300</v>
      </c>
      <c r="AD649" s="58"/>
    </row>
    <row r="650" spans="1:30" x14ac:dyDescent="0.25">
      <c r="A650" s="53">
        <v>45940</v>
      </c>
      <c r="B650" s="47" t="str">
        <f t="shared" si="57"/>
        <v>Friday</v>
      </c>
      <c r="C650" s="47" t="str">
        <f t="shared" si="58"/>
        <v>October</v>
      </c>
      <c r="D650" s="47">
        <f t="shared" si="59"/>
        <v>2025</v>
      </c>
      <c r="F650" s="47" t="str">
        <f t="shared" si="56"/>
        <v>October Friday</v>
      </c>
      <c r="G650" s="47">
        <f t="shared" si="55"/>
        <v>7400</v>
      </c>
      <c r="AD650" s="58"/>
    </row>
    <row r="651" spans="1:30" x14ac:dyDescent="0.25">
      <c r="A651" s="53">
        <v>45941</v>
      </c>
      <c r="B651" s="47" t="str">
        <f t="shared" si="57"/>
        <v>Saturday</v>
      </c>
      <c r="C651" s="47" t="str">
        <f t="shared" si="58"/>
        <v>October</v>
      </c>
      <c r="D651" s="47">
        <f t="shared" si="59"/>
        <v>2025</v>
      </c>
      <c r="F651" s="47" t="str">
        <f t="shared" si="56"/>
        <v>October Saturday</v>
      </c>
      <c r="G651" s="47">
        <f t="shared" si="55"/>
        <v>8700</v>
      </c>
      <c r="AD651" s="58"/>
    </row>
    <row r="652" spans="1:30" x14ac:dyDescent="0.25">
      <c r="A652" s="53">
        <v>45942</v>
      </c>
      <c r="B652" s="47" t="str">
        <f t="shared" si="57"/>
        <v>Sunday</v>
      </c>
      <c r="C652" s="47" t="str">
        <f t="shared" si="58"/>
        <v>October</v>
      </c>
      <c r="D652" s="47">
        <f t="shared" si="59"/>
        <v>2025</v>
      </c>
      <c r="F652" s="47" t="str">
        <f t="shared" si="56"/>
        <v>October Sunday</v>
      </c>
      <c r="G652" s="47">
        <f t="shared" si="55"/>
        <v>7400</v>
      </c>
      <c r="AD652" s="58"/>
    </row>
    <row r="653" spans="1:30" x14ac:dyDescent="0.25">
      <c r="A653" s="53">
        <v>45943</v>
      </c>
      <c r="B653" s="47" t="str">
        <f t="shared" si="57"/>
        <v>Monday</v>
      </c>
      <c r="C653" s="47" t="str">
        <f t="shared" si="58"/>
        <v>October</v>
      </c>
      <c r="D653" s="47">
        <f t="shared" si="59"/>
        <v>2025</v>
      </c>
      <c r="F653" s="47" t="str">
        <f t="shared" si="56"/>
        <v>October Monday</v>
      </c>
      <c r="G653" s="47">
        <f t="shared" si="55"/>
        <v>5700</v>
      </c>
      <c r="AD653" s="58"/>
    </row>
    <row r="654" spans="1:30" x14ac:dyDescent="0.25">
      <c r="A654" s="53">
        <v>45944</v>
      </c>
      <c r="B654" s="47" t="str">
        <f t="shared" si="57"/>
        <v>Tuesday</v>
      </c>
      <c r="C654" s="47" t="str">
        <f t="shared" si="58"/>
        <v>October</v>
      </c>
      <c r="D654" s="47">
        <f t="shared" si="59"/>
        <v>2025</v>
      </c>
      <c r="F654" s="47" t="str">
        <f t="shared" si="56"/>
        <v>October Tuesday</v>
      </c>
      <c r="G654" s="47">
        <f t="shared" si="55"/>
        <v>5700</v>
      </c>
      <c r="AD654" s="58"/>
    </row>
    <row r="655" spans="1:30" x14ac:dyDescent="0.25">
      <c r="A655" s="53">
        <v>45945</v>
      </c>
      <c r="B655" s="47" t="str">
        <f t="shared" si="57"/>
        <v>Wednesday</v>
      </c>
      <c r="C655" s="47" t="str">
        <f t="shared" si="58"/>
        <v>October</v>
      </c>
      <c r="D655" s="47">
        <f t="shared" si="59"/>
        <v>2025</v>
      </c>
      <c r="F655" s="47" t="str">
        <f t="shared" si="56"/>
        <v>October Wednesday</v>
      </c>
      <c r="G655" s="47">
        <f t="shared" si="55"/>
        <v>5700</v>
      </c>
      <c r="AD655" s="58"/>
    </row>
    <row r="656" spans="1:30" x14ac:dyDescent="0.25">
      <c r="A656" s="53">
        <v>45946</v>
      </c>
      <c r="B656" s="47" t="str">
        <f t="shared" si="57"/>
        <v>Thursday</v>
      </c>
      <c r="C656" s="47" t="str">
        <f t="shared" si="58"/>
        <v>October</v>
      </c>
      <c r="D656" s="47">
        <f t="shared" si="59"/>
        <v>2025</v>
      </c>
      <c r="F656" s="47" t="str">
        <f t="shared" si="56"/>
        <v>October Thursday</v>
      </c>
      <c r="G656" s="47">
        <f t="shared" si="55"/>
        <v>6300</v>
      </c>
      <c r="AD656" s="58"/>
    </row>
    <row r="657" spans="1:30" x14ac:dyDescent="0.25">
      <c r="A657" s="53">
        <v>45947</v>
      </c>
      <c r="B657" s="47" t="str">
        <f t="shared" si="57"/>
        <v>Friday</v>
      </c>
      <c r="C657" s="47" t="str">
        <f t="shared" si="58"/>
        <v>October</v>
      </c>
      <c r="D657" s="47">
        <f t="shared" si="59"/>
        <v>2025</v>
      </c>
      <c r="F657" s="47" t="str">
        <f t="shared" si="56"/>
        <v>October Friday</v>
      </c>
      <c r="G657" s="47">
        <f t="shared" si="55"/>
        <v>7400</v>
      </c>
      <c r="AD657" s="58"/>
    </row>
    <row r="658" spans="1:30" x14ac:dyDescent="0.25">
      <c r="A658" s="53">
        <v>45948</v>
      </c>
      <c r="B658" s="47" t="str">
        <f t="shared" si="57"/>
        <v>Saturday</v>
      </c>
      <c r="C658" s="47" t="str">
        <f t="shared" si="58"/>
        <v>October</v>
      </c>
      <c r="D658" s="47">
        <f t="shared" si="59"/>
        <v>2025</v>
      </c>
      <c r="F658" s="47" t="str">
        <f t="shared" si="56"/>
        <v>October Saturday</v>
      </c>
      <c r="G658" s="47">
        <f t="shared" si="55"/>
        <v>8700</v>
      </c>
      <c r="AD658" s="58"/>
    </row>
    <row r="659" spans="1:30" x14ac:dyDescent="0.25">
      <c r="A659" s="53">
        <v>45949</v>
      </c>
      <c r="B659" s="47" t="str">
        <f t="shared" si="57"/>
        <v>Sunday</v>
      </c>
      <c r="C659" s="47" t="str">
        <f t="shared" si="58"/>
        <v>October</v>
      </c>
      <c r="D659" s="47">
        <f t="shared" si="59"/>
        <v>2025</v>
      </c>
      <c r="F659" s="47" t="str">
        <f t="shared" si="56"/>
        <v>October Sunday</v>
      </c>
      <c r="G659" s="47">
        <f t="shared" si="55"/>
        <v>7400</v>
      </c>
      <c r="AD659" s="58"/>
    </row>
    <row r="660" spans="1:30" x14ac:dyDescent="0.25">
      <c r="A660" s="53">
        <v>45950</v>
      </c>
      <c r="B660" s="47" t="str">
        <f t="shared" si="57"/>
        <v>Monday</v>
      </c>
      <c r="C660" s="47" t="str">
        <f t="shared" si="58"/>
        <v>October</v>
      </c>
      <c r="D660" s="47">
        <f t="shared" si="59"/>
        <v>2025</v>
      </c>
      <c r="F660" s="47" t="str">
        <f t="shared" si="56"/>
        <v>October Monday</v>
      </c>
      <c r="G660" s="47">
        <f t="shared" si="55"/>
        <v>5700</v>
      </c>
      <c r="AD660" s="58"/>
    </row>
    <row r="661" spans="1:30" x14ac:dyDescent="0.25">
      <c r="A661" s="53">
        <v>45951</v>
      </c>
      <c r="B661" s="47" t="str">
        <f t="shared" si="57"/>
        <v>Tuesday</v>
      </c>
      <c r="C661" s="47" t="str">
        <f t="shared" si="58"/>
        <v>October</v>
      </c>
      <c r="D661" s="47">
        <f t="shared" si="59"/>
        <v>2025</v>
      </c>
      <c r="F661" s="47" t="str">
        <f t="shared" si="56"/>
        <v>October Tuesday</v>
      </c>
      <c r="G661" s="47">
        <f t="shared" si="55"/>
        <v>5700</v>
      </c>
      <c r="AD661" s="58"/>
    </row>
    <row r="662" spans="1:30" x14ac:dyDescent="0.25">
      <c r="A662" s="53">
        <v>45952</v>
      </c>
      <c r="B662" s="47" t="str">
        <f t="shared" si="57"/>
        <v>Wednesday</v>
      </c>
      <c r="C662" s="47" t="str">
        <f t="shared" si="58"/>
        <v>October</v>
      </c>
      <c r="D662" s="47">
        <f t="shared" si="59"/>
        <v>2025</v>
      </c>
      <c r="F662" s="47" t="str">
        <f t="shared" si="56"/>
        <v>October Wednesday</v>
      </c>
      <c r="G662" s="47">
        <f t="shared" si="55"/>
        <v>5700</v>
      </c>
      <c r="AD662" s="58"/>
    </row>
    <row r="663" spans="1:30" x14ac:dyDescent="0.25">
      <c r="A663" s="53">
        <v>45953</v>
      </c>
      <c r="B663" s="47" t="str">
        <f t="shared" si="57"/>
        <v>Thursday</v>
      </c>
      <c r="C663" s="47" t="str">
        <f t="shared" si="58"/>
        <v>October</v>
      </c>
      <c r="D663" s="47">
        <f t="shared" si="59"/>
        <v>2025</v>
      </c>
      <c r="F663" s="47" t="str">
        <f t="shared" si="56"/>
        <v>October Thursday</v>
      </c>
      <c r="G663" s="47">
        <f t="shared" si="55"/>
        <v>6300</v>
      </c>
      <c r="AD663" s="58"/>
    </row>
    <row r="664" spans="1:30" x14ac:dyDescent="0.25">
      <c r="A664" s="53">
        <v>45954</v>
      </c>
      <c r="B664" s="47" t="str">
        <f t="shared" si="57"/>
        <v>Friday</v>
      </c>
      <c r="C664" s="47" t="str">
        <f t="shared" si="58"/>
        <v>October</v>
      </c>
      <c r="D664" s="47">
        <f t="shared" si="59"/>
        <v>2025</v>
      </c>
      <c r="F664" s="47" t="str">
        <f t="shared" si="56"/>
        <v>October Friday</v>
      </c>
      <c r="G664" s="47">
        <f t="shared" si="55"/>
        <v>7400</v>
      </c>
      <c r="AD664" s="58"/>
    </row>
    <row r="665" spans="1:30" x14ac:dyDescent="0.25">
      <c r="A665" s="53">
        <v>45955</v>
      </c>
      <c r="B665" s="47" t="str">
        <f t="shared" si="57"/>
        <v>Saturday</v>
      </c>
      <c r="C665" s="47" t="str">
        <f t="shared" si="58"/>
        <v>October</v>
      </c>
      <c r="D665" s="47">
        <f t="shared" si="59"/>
        <v>2025</v>
      </c>
      <c r="F665" s="47" t="str">
        <f t="shared" si="56"/>
        <v>October Saturday</v>
      </c>
      <c r="G665" s="47">
        <f t="shared" si="55"/>
        <v>8700</v>
      </c>
      <c r="AD665" s="58"/>
    </row>
    <row r="666" spans="1:30" x14ac:dyDescent="0.25">
      <c r="A666" s="53">
        <v>45956</v>
      </c>
      <c r="B666" s="47" t="str">
        <f t="shared" si="57"/>
        <v>Sunday</v>
      </c>
      <c r="C666" s="47" t="str">
        <f t="shared" si="58"/>
        <v>October</v>
      </c>
      <c r="D666" s="47">
        <f t="shared" si="59"/>
        <v>2025</v>
      </c>
      <c r="F666" s="47" t="str">
        <f t="shared" si="56"/>
        <v>October Sunday</v>
      </c>
      <c r="G666" s="47">
        <f t="shared" si="55"/>
        <v>7400</v>
      </c>
      <c r="AD666" s="58"/>
    </row>
    <row r="667" spans="1:30" x14ac:dyDescent="0.25">
      <c r="A667" s="53">
        <v>45957</v>
      </c>
      <c r="B667" s="47" t="str">
        <f t="shared" si="57"/>
        <v>Monday</v>
      </c>
      <c r="C667" s="47" t="str">
        <f t="shared" si="58"/>
        <v>October</v>
      </c>
      <c r="D667" s="47">
        <f t="shared" si="59"/>
        <v>2025</v>
      </c>
      <c r="F667" s="47" t="str">
        <f t="shared" si="56"/>
        <v>October Monday</v>
      </c>
      <c r="G667" s="47">
        <f t="shared" si="55"/>
        <v>5700</v>
      </c>
      <c r="AD667" s="58"/>
    </row>
    <row r="668" spans="1:30" x14ac:dyDescent="0.25">
      <c r="A668" s="53">
        <v>45958</v>
      </c>
      <c r="B668" s="47" t="str">
        <f t="shared" si="57"/>
        <v>Tuesday</v>
      </c>
      <c r="C668" s="47" t="str">
        <f t="shared" si="58"/>
        <v>October</v>
      </c>
      <c r="D668" s="47">
        <f t="shared" si="59"/>
        <v>2025</v>
      </c>
      <c r="F668" s="47" t="str">
        <f t="shared" si="56"/>
        <v>October Tuesday</v>
      </c>
      <c r="G668" s="47">
        <f t="shared" si="55"/>
        <v>5700</v>
      </c>
      <c r="AD668" s="58"/>
    </row>
    <row r="669" spans="1:30" x14ac:dyDescent="0.25">
      <c r="A669" s="53">
        <v>45959</v>
      </c>
      <c r="B669" s="47" t="str">
        <f t="shared" si="57"/>
        <v>Wednesday</v>
      </c>
      <c r="C669" s="47" t="str">
        <f t="shared" si="58"/>
        <v>October</v>
      </c>
      <c r="D669" s="47">
        <f t="shared" si="59"/>
        <v>2025</v>
      </c>
      <c r="F669" s="47" t="str">
        <f t="shared" si="56"/>
        <v>October Wednesday</v>
      </c>
      <c r="G669" s="47">
        <f t="shared" si="55"/>
        <v>5700</v>
      </c>
      <c r="AD669" s="58"/>
    </row>
    <row r="670" spans="1:30" x14ac:dyDescent="0.25">
      <c r="A670" s="53">
        <v>45960</v>
      </c>
      <c r="B670" s="47" t="str">
        <f t="shared" si="57"/>
        <v>Thursday</v>
      </c>
      <c r="C670" s="47" t="str">
        <f t="shared" si="58"/>
        <v>October</v>
      </c>
      <c r="D670" s="47">
        <f t="shared" si="59"/>
        <v>2025</v>
      </c>
      <c r="F670" s="47" t="str">
        <f t="shared" si="56"/>
        <v>October Thursday</v>
      </c>
      <c r="G670" s="47">
        <f t="shared" si="55"/>
        <v>6300</v>
      </c>
      <c r="AD670" s="58"/>
    </row>
    <row r="671" spans="1:30" x14ac:dyDescent="0.25">
      <c r="A671" s="53">
        <v>45961</v>
      </c>
      <c r="B671" s="47" t="str">
        <f t="shared" si="57"/>
        <v>Friday</v>
      </c>
      <c r="C671" s="47" t="str">
        <f t="shared" si="58"/>
        <v>October</v>
      </c>
      <c r="D671" s="47">
        <f t="shared" si="59"/>
        <v>2025</v>
      </c>
      <c r="F671" s="47" t="str">
        <f t="shared" si="56"/>
        <v>October Friday</v>
      </c>
      <c r="G671" s="47">
        <f t="shared" si="55"/>
        <v>7400</v>
      </c>
      <c r="AD671" s="58"/>
    </row>
    <row r="672" spans="1:30" x14ac:dyDescent="0.25">
      <c r="A672" s="53">
        <v>45962</v>
      </c>
      <c r="B672" s="47" t="str">
        <f t="shared" si="57"/>
        <v>Saturday</v>
      </c>
      <c r="C672" s="47" t="str">
        <f t="shared" si="58"/>
        <v>November</v>
      </c>
      <c r="D672" s="47">
        <f t="shared" si="59"/>
        <v>2025</v>
      </c>
      <c r="F672" s="47" t="str">
        <f t="shared" si="56"/>
        <v>November Saturday</v>
      </c>
      <c r="G672" s="47">
        <f t="shared" si="55"/>
        <v>7100</v>
      </c>
      <c r="AD672" s="58"/>
    </row>
    <row r="673" spans="1:30" x14ac:dyDescent="0.25">
      <c r="A673" s="53">
        <v>45963</v>
      </c>
      <c r="B673" s="47" t="str">
        <f t="shared" si="57"/>
        <v>Sunday</v>
      </c>
      <c r="C673" s="47" t="str">
        <f t="shared" si="58"/>
        <v>November</v>
      </c>
      <c r="D673" s="47">
        <f t="shared" si="59"/>
        <v>2025</v>
      </c>
      <c r="F673" s="47" t="str">
        <f t="shared" si="56"/>
        <v>November Sunday</v>
      </c>
      <c r="G673" s="47">
        <f t="shared" si="55"/>
        <v>5900</v>
      </c>
      <c r="AD673" s="58"/>
    </row>
    <row r="674" spans="1:30" x14ac:dyDescent="0.25">
      <c r="A674" s="53">
        <v>45964</v>
      </c>
      <c r="B674" s="47" t="str">
        <f t="shared" si="57"/>
        <v>Monday</v>
      </c>
      <c r="C674" s="47" t="str">
        <f t="shared" si="58"/>
        <v>November</v>
      </c>
      <c r="D674" s="47">
        <f t="shared" si="59"/>
        <v>2025</v>
      </c>
      <c r="F674" s="47" t="str">
        <f t="shared" si="56"/>
        <v>November Monday</v>
      </c>
      <c r="G674" s="47">
        <f t="shared" si="55"/>
        <v>4700</v>
      </c>
    </row>
    <row r="675" spans="1:30" x14ac:dyDescent="0.25">
      <c r="A675" s="53">
        <v>45965</v>
      </c>
      <c r="B675" s="47" t="str">
        <f t="shared" si="57"/>
        <v>Tuesday</v>
      </c>
      <c r="C675" s="47" t="str">
        <f t="shared" si="58"/>
        <v>November</v>
      </c>
      <c r="D675" s="47">
        <f t="shared" si="59"/>
        <v>2025</v>
      </c>
      <c r="F675" s="47" t="str">
        <f t="shared" si="56"/>
        <v>November Tuesday</v>
      </c>
      <c r="G675" s="47">
        <f t="shared" si="55"/>
        <v>4700</v>
      </c>
    </row>
    <row r="676" spans="1:30" x14ac:dyDescent="0.25">
      <c r="A676" s="53">
        <v>45966</v>
      </c>
      <c r="B676" s="47" t="str">
        <f t="shared" si="57"/>
        <v>Wednesday</v>
      </c>
      <c r="C676" s="47" t="str">
        <f t="shared" si="58"/>
        <v>November</v>
      </c>
      <c r="D676" s="47">
        <f t="shared" si="59"/>
        <v>2025</v>
      </c>
      <c r="F676" s="47" t="str">
        <f t="shared" si="56"/>
        <v>November Wednesday</v>
      </c>
      <c r="G676" s="47">
        <f t="shared" si="55"/>
        <v>4700</v>
      </c>
    </row>
    <row r="677" spans="1:30" x14ac:dyDescent="0.25">
      <c r="A677" s="53">
        <v>45967</v>
      </c>
      <c r="B677" s="47" t="str">
        <f t="shared" si="57"/>
        <v>Thursday</v>
      </c>
      <c r="C677" s="47" t="str">
        <f t="shared" si="58"/>
        <v>November</v>
      </c>
      <c r="D677" s="47">
        <f t="shared" si="59"/>
        <v>2025</v>
      </c>
      <c r="F677" s="47" t="str">
        <f t="shared" si="56"/>
        <v>November Thursday</v>
      </c>
      <c r="G677" s="47">
        <f t="shared" si="55"/>
        <v>5300</v>
      </c>
    </row>
    <row r="678" spans="1:30" x14ac:dyDescent="0.25">
      <c r="A678" s="53">
        <v>45968</v>
      </c>
      <c r="B678" s="47" t="str">
        <f t="shared" si="57"/>
        <v>Friday</v>
      </c>
      <c r="C678" s="47" t="str">
        <f t="shared" si="58"/>
        <v>November</v>
      </c>
      <c r="D678" s="47">
        <f t="shared" si="59"/>
        <v>2025</v>
      </c>
      <c r="F678" s="47" t="str">
        <f t="shared" si="56"/>
        <v>November Friday</v>
      </c>
      <c r="G678" s="47">
        <f t="shared" si="55"/>
        <v>5900</v>
      </c>
    </row>
    <row r="679" spans="1:30" x14ac:dyDescent="0.25">
      <c r="A679" s="53">
        <v>45969</v>
      </c>
      <c r="B679" s="47" t="str">
        <f t="shared" si="57"/>
        <v>Saturday</v>
      </c>
      <c r="C679" s="47" t="str">
        <f t="shared" si="58"/>
        <v>November</v>
      </c>
      <c r="D679" s="47">
        <f t="shared" si="59"/>
        <v>2025</v>
      </c>
      <c r="F679" s="47" t="str">
        <f t="shared" si="56"/>
        <v>November Saturday</v>
      </c>
      <c r="G679" s="47">
        <f t="shared" si="55"/>
        <v>7100</v>
      </c>
    </row>
    <row r="680" spans="1:30" x14ac:dyDescent="0.25">
      <c r="A680" s="53">
        <v>45970</v>
      </c>
      <c r="B680" s="47" t="str">
        <f t="shared" si="57"/>
        <v>Sunday</v>
      </c>
      <c r="C680" s="47" t="str">
        <f t="shared" si="58"/>
        <v>November</v>
      </c>
      <c r="D680" s="47">
        <f t="shared" si="59"/>
        <v>2025</v>
      </c>
      <c r="F680" s="47" t="str">
        <f t="shared" si="56"/>
        <v>November Sunday</v>
      </c>
      <c r="G680" s="47">
        <f t="shared" si="55"/>
        <v>5900</v>
      </c>
    </row>
    <row r="681" spans="1:30" x14ac:dyDescent="0.25">
      <c r="A681" s="53">
        <v>45971</v>
      </c>
      <c r="B681" s="47" t="str">
        <f t="shared" si="57"/>
        <v>Monday</v>
      </c>
      <c r="C681" s="47" t="str">
        <f t="shared" si="58"/>
        <v>November</v>
      </c>
      <c r="D681" s="47">
        <f t="shared" si="59"/>
        <v>2025</v>
      </c>
      <c r="F681" s="47" t="str">
        <f t="shared" si="56"/>
        <v>November Monday</v>
      </c>
      <c r="G681" s="47">
        <f t="shared" ref="G681:G732" si="60">IF(E681="BH plus",VLOOKUP(F681,$V$2:$W$85,2,FALSE)+$N$13,VLOOKUP(F681,$V$2:$W$85,2,FALSE))</f>
        <v>4700</v>
      </c>
    </row>
    <row r="682" spans="1:30" x14ac:dyDescent="0.25">
      <c r="A682" s="53">
        <v>45972</v>
      </c>
      <c r="B682" s="47" t="str">
        <f t="shared" si="57"/>
        <v>Tuesday</v>
      </c>
      <c r="C682" s="47" t="str">
        <f t="shared" si="58"/>
        <v>November</v>
      </c>
      <c r="D682" s="47">
        <f t="shared" si="59"/>
        <v>2025</v>
      </c>
      <c r="F682" s="47" t="str">
        <f t="shared" si="56"/>
        <v>November Tuesday</v>
      </c>
      <c r="G682" s="47">
        <f t="shared" si="60"/>
        <v>4700</v>
      </c>
    </row>
    <row r="683" spans="1:30" x14ac:dyDescent="0.25">
      <c r="A683" s="53">
        <v>45973</v>
      </c>
      <c r="B683" s="47" t="str">
        <f t="shared" si="57"/>
        <v>Wednesday</v>
      </c>
      <c r="C683" s="47" t="str">
        <f t="shared" si="58"/>
        <v>November</v>
      </c>
      <c r="D683" s="47">
        <f t="shared" si="59"/>
        <v>2025</v>
      </c>
      <c r="F683" s="47" t="str">
        <f t="shared" si="56"/>
        <v>November Wednesday</v>
      </c>
      <c r="G683" s="47">
        <f t="shared" si="60"/>
        <v>4700</v>
      </c>
    </row>
    <row r="684" spans="1:30" x14ac:dyDescent="0.25">
      <c r="A684" s="53">
        <v>45974</v>
      </c>
      <c r="B684" s="47" t="str">
        <f t="shared" si="57"/>
        <v>Thursday</v>
      </c>
      <c r="C684" s="47" t="str">
        <f t="shared" si="58"/>
        <v>November</v>
      </c>
      <c r="D684" s="47">
        <f t="shared" si="59"/>
        <v>2025</v>
      </c>
      <c r="F684" s="47" t="str">
        <f t="shared" ref="F684:F747" si="61">IF(E684="XMAS","December Saturday",IF(E684="BH",IF(B684="Monday",CONCATENATE(C684," ","Sunday"),CONCATENATE(C684," ","Saturday")),IF(E684="BH Plus",CONCATENATE(C684," ","Saturday"),CONCATENATE(C684," ",B684))))</f>
        <v>November Thursday</v>
      </c>
      <c r="G684" s="47">
        <f t="shared" si="60"/>
        <v>5300</v>
      </c>
    </row>
    <row r="685" spans="1:30" x14ac:dyDescent="0.25">
      <c r="A685" s="53">
        <v>45975</v>
      </c>
      <c r="B685" s="47" t="str">
        <f t="shared" si="57"/>
        <v>Friday</v>
      </c>
      <c r="C685" s="47" t="str">
        <f t="shared" si="58"/>
        <v>November</v>
      </c>
      <c r="D685" s="47">
        <f t="shared" si="59"/>
        <v>2025</v>
      </c>
      <c r="F685" s="47" t="str">
        <f t="shared" si="61"/>
        <v>November Friday</v>
      </c>
      <c r="G685" s="47">
        <f t="shared" si="60"/>
        <v>5900</v>
      </c>
    </row>
    <row r="686" spans="1:30" x14ac:dyDescent="0.25">
      <c r="A686" s="53">
        <v>45976</v>
      </c>
      <c r="B686" s="47" t="str">
        <f t="shared" si="57"/>
        <v>Saturday</v>
      </c>
      <c r="C686" s="47" t="str">
        <f t="shared" si="58"/>
        <v>November</v>
      </c>
      <c r="D686" s="47">
        <f t="shared" si="59"/>
        <v>2025</v>
      </c>
      <c r="F686" s="47" t="str">
        <f t="shared" si="61"/>
        <v>November Saturday</v>
      </c>
      <c r="G686" s="47">
        <f t="shared" si="60"/>
        <v>7100</v>
      </c>
    </row>
    <row r="687" spans="1:30" x14ac:dyDescent="0.25">
      <c r="A687" s="53">
        <v>45977</v>
      </c>
      <c r="B687" s="47" t="str">
        <f t="shared" si="57"/>
        <v>Sunday</v>
      </c>
      <c r="C687" s="47" t="str">
        <f t="shared" si="58"/>
        <v>November</v>
      </c>
      <c r="D687" s="47">
        <f t="shared" si="59"/>
        <v>2025</v>
      </c>
      <c r="F687" s="47" t="str">
        <f t="shared" si="61"/>
        <v>November Sunday</v>
      </c>
      <c r="G687" s="47">
        <f t="shared" si="60"/>
        <v>5900</v>
      </c>
    </row>
    <row r="688" spans="1:30" x14ac:dyDescent="0.25">
      <c r="A688" s="53">
        <v>45978</v>
      </c>
      <c r="B688" s="47" t="str">
        <f t="shared" si="57"/>
        <v>Monday</v>
      </c>
      <c r="C688" s="47" t="str">
        <f t="shared" si="58"/>
        <v>November</v>
      </c>
      <c r="D688" s="47">
        <f t="shared" si="59"/>
        <v>2025</v>
      </c>
      <c r="F688" s="47" t="str">
        <f t="shared" si="61"/>
        <v>November Monday</v>
      </c>
      <c r="G688" s="47">
        <f t="shared" si="60"/>
        <v>4700</v>
      </c>
    </row>
    <row r="689" spans="1:7" x14ac:dyDescent="0.25">
      <c r="A689" s="53">
        <v>45979</v>
      </c>
      <c r="B689" s="47" t="str">
        <f t="shared" ref="B689:B732" si="62">LOOKUP(WEEKDAY(A689),$M$3:$N$9)</f>
        <v>Tuesday</v>
      </c>
      <c r="C689" s="47" t="str">
        <f t="shared" ref="C689:C732" si="63">LOOKUP(MONTH(A689),$P$3:$Q$14)</f>
        <v>November</v>
      </c>
      <c r="D689" s="47">
        <f t="shared" ref="D689:D732" si="64">YEAR(A689)</f>
        <v>2025</v>
      </c>
      <c r="F689" s="47" t="str">
        <f t="shared" si="61"/>
        <v>November Tuesday</v>
      </c>
      <c r="G689" s="47">
        <f t="shared" si="60"/>
        <v>4700</v>
      </c>
    </row>
    <row r="690" spans="1:7" x14ac:dyDescent="0.25">
      <c r="A690" s="53">
        <v>45980</v>
      </c>
      <c r="B690" s="47" t="str">
        <f t="shared" si="62"/>
        <v>Wednesday</v>
      </c>
      <c r="C690" s="47" t="str">
        <f t="shared" si="63"/>
        <v>November</v>
      </c>
      <c r="D690" s="47">
        <f t="shared" si="64"/>
        <v>2025</v>
      </c>
      <c r="F690" s="47" t="str">
        <f t="shared" si="61"/>
        <v>November Wednesday</v>
      </c>
      <c r="G690" s="47">
        <f t="shared" si="60"/>
        <v>4700</v>
      </c>
    </row>
    <row r="691" spans="1:7" x14ac:dyDescent="0.25">
      <c r="A691" s="53">
        <v>45981</v>
      </c>
      <c r="B691" s="47" t="str">
        <f t="shared" si="62"/>
        <v>Thursday</v>
      </c>
      <c r="C691" s="47" t="str">
        <f t="shared" si="63"/>
        <v>November</v>
      </c>
      <c r="D691" s="47">
        <f t="shared" si="64"/>
        <v>2025</v>
      </c>
      <c r="F691" s="47" t="str">
        <f t="shared" si="61"/>
        <v>November Thursday</v>
      </c>
      <c r="G691" s="47">
        <f t="shared" si="60"/>
        <v>5300</v>
      </c>
    </row>
    <row r="692" spans="1:7" x14ac:dyDescent="0.25">
      <c r="A692" s="53">
        <v>45982</v>
      </c>
      <c r="B692" s="47" t="str">
        <f t="shared" si="62"/>
        <v>Friday</v>
      </c>
      <c r="C692" s="47" t="str">
        <f t="shared" si="63"/>
        <v>November</v>
      </c>
      <c r="D692" s="47">
        <f t="shared" si="64"/>
        <v>2025</v>
      </c>
      <c r="F692" s="47" t="str">
        <f t="shared" si="61"/>
        <v>November Friday</v>
      </c>
      <c r="G692" s="47">
        <f t="shared" si="60"/>
        <v>5900</v>
      </c>
    </row>
    <row r="693" spans="1:7" x14ac:dyDescent="0.25">
      <c r="A693" s="53">
        <v>45983</v>
      </c>
      <c r="B693" s="47" t="str">
        <f t="shared" si="62"/>
        <v>Saturday</v>
      </c>
      <c r="C693" s="47" t="str">
        <f t="shared" si="63"/>
        <v>November</v>
      </c>
      <c r="D693" s="47">
        <f t="shared" si="64"/>
        <v>2025</v>
      </c>
      <c r="F693" s="47" t="str">
        <f t="shared" si="61"/>
        <v>November Saturday</v>
      </c>
      <c r="G693" s="47">
        <f t="shared" si="60"/>
        <v>7100</v>
      </c>
    </row>
    <row r="694" spans="1:7" x14ac:dyDescent="0.25">
      <c r="A694" s="53">
        <v>45984</v>
      </c>
      <c r="B694" s="47" t="str">
        <f t="shared" si="62"/>
        <v>Sunday</v>
      </c>
      <c r="C694" s="47" t="str">
        <f t="shared" si="63"/>
        <v>November</v>
      </c>
      <c r="D694" s="47">
        <f t="shared" si="64"/>
        <v>2025</v>
      </c>
      <c r="F694" s="47" t="str">
        <f t="shared" si="61"/>
        <v>November Sunday</v>
      </c>
      <c r="G694" s="47">
        <f t="shared" si="60"/>
        <v>5900</v>
      </c>
    </row>
    <row r="695" spans="1:7" x14ac:dyDescent="0.25">
      <c r="A695" s="53">
        <v>45985</v>
      </c>
      <c r="B695" s="47" t="str">
        <f t="shared" si="62"/>
        <v>Monday</v>
      </c>
      <c r="C695" s="47" t="str">
        <f t="shared" si="63"/>
        <v>November</v>
      </c>
      <c r="D695" s="47">
        <f t="shared" si="64"/>
        <v>2025</v>
      </c>
      <c r="F695" s="47" t="str">
        <f t="shared" si="61"/>
        <v>November Monday</v>
      </c>
      <c r="G695" s="47">
        <f t="shared" si="60"/>
        <v>4700</v>
      </c>
    </row>
    <row r="696" spans="1:7" x14ac:dyDescent="0.25">
      <c r="A696" s="53">
        <v>45986</v>
      </c>
      <c r="B696" s="47" t="str">
        <f t="shared" si="62"/>
        <v>Tuesday</v>
      </c>
      <c r="C696" s="47" t="str">
        <f t="shared" si="63"/>
        <v>November</v>
      </c>
      <c r="D696" s="47">
        <f t="shared" si="64"/>
        <v>2025</v>
      </c>
      <c r="F696" s="47" t="str">
        <f t="shared" si="61"/>
        <v>November Tuesday</v>
      </c>
      <c r="G696" s="47">
        <f t="shared" si="60"/>
        <v>4700</v>
      </c>
    </row>
    <row r="697" spans="1:7" x14ac:dyDescent="0.25">
      <c r="A697" s="53">
        <v>45987</v>
      </c>
      <c r="B697" s="47" t="str">
        <f t="shared" si="62"/>
        <v>Wednesday</v>
      </c>
      <c r="C697" s="47" t="str">
        <f t="shared" si="63"/>
        <v>November</v>
      </c>
      <c r="D697" s="47">
        <f t="shared" si="64"/>
        <v>2025</v>
      </c>
      <c r="F697" s="47" t="str">
        <f t="shared" si="61"/>
        <v>November Wednesday</v>
      </c>
      <c r="G697" s="47">
        <f t="shared" si="60"/>
        <v>4700</v>
      </c>
    </row>
    <row r="698" spans="1:7" x14ac:dyDescent="0.25">
      <c r="A698" s="53">
        <v>45988</v>
      </c>
      <c r="B698" s="47" t="str">
        <f t="shared" si="62"/>
        <v>Thursday</v>
      </c>
      <c r="C698" s="47" t="str">
        <f t="shared" si="63"/>
        <v>November</v>
      </c>
      <c r="D698" s="47">
        <f t="shared" si="64"/>
        <v>2025</v>
      </c>
      <c r="F698" s="47" t="str">
        <f t="shared" si="61"/>
        <v>November Thursday</v>
      </c>
      <c r="G698" s="47">
        <f t="shared" si="60"/>
        <v>5300</v>
      </c>
    </row>
    <row r="699" spans="1:7" x14ac:dyDescent="0.25">
      <c r="A699" s="53">
        <v>45989</v>
      </c>
      <c r="B699" s="47" t="str">
        <f t="shared" si="62"/>
        <v>Friday</v>
      </c>
      <c r="C699" s="47" t="str">
        <f t="shared" si="63"/>
        <v>November</v>
      </c>
      <c r="D699" s="47">
        <f t="shared" si="64"/>
        <v>2025</v>
      </c>
      <c r="F699" s="47" t="str">
        <f t="shared" si="61"/>
        <v>November Friday</v>
      </c>
      <c r="G699" s="47">
        <f t="shared" si="60"/>
        <v>5900</v>
      </c>
    </row>
    <row r="700" spans="1:7" x14ac:dyDescent="0.25">
      <c r="A700" s="53">
        <v>45990</v>
      </c>
      <c r="B700" s="47" t="str">
        <f t="shared" si="62"/>
        <v>Saturday</v>
      </c>
      <c r="C700" s="47" t="str">
        <f t="shared" si="63"/>
        <v>November</v>
      </c>
      <c r="D700" s="47">
        <f t="shared" si="64"/>
        <v>2025</v>
      </c>
      <c r="F700" s="47" t="str">
        <f t="shared" si="61"/>
        <v>November Saturday</v>
      </c>
      <c r="G700" s="47">
        <f t="shared" si="60"/>
        <v>7100</v>
      </c>
    </row>
    <row r="701" spans="1:7" x14ac:dyDescent="0.25">
      <c r="A701" s="53">
        <v>45991</v>
      </c>
      <c r="B701" s="47" t="str">
        <f t="shared" si="62"/>
        <v>Sunday</v>
      </c>
      <c r="C701" s="47" t="str">
        <f t="shared" si="63"/>
        <v>November</v>
      </c>
      <c r="D701" s="47">
        <f t="shared" si="64"/>
        <v>2025</v>
      </c>
      <c r="F701" s="47" t="str">
        <f t="shared" si="61"/>
        <v>November Sunday</v>
      </c>
      <c r="G701" s="47">
        <f t="shared" si="60"/>
        <v>5900</v>
      </c>
    </row>
    <row r="702" spans="1:7" x14ac:dyDescent="0.25">
      <c r="A702" s="53">
        <v>45992</v>
      </c>
      <c r="B702" s="47" t="str">
        <f t="shared" si="62"/>
        <v>Monday</v>
      </c>
      <c r="C702" s="47" t="str">
        <f t="shared" si="63"/>
        <v>December</v>
      </c>
      <c r="D702" s="47">
        <f t="shared" si="64"/>
        <v>2025</v>
      </c>
      <c r="F702" s="47" t="str">
        <f t="shared" si="61"/>
        <v>December Monday</v>
      </c>
      <c r="G702" s="47">
        <f t="shared" si="60"/>
        <v>6500</v>
      </c>
    </row>
    <row r="703" spans="1:7" x14ac:dyDescent="0.25">
      <c r="A703" s="53">
        <v>45993</v>
      </c>
      <c r="B703" s="47" t="str">
        <f t="shared" si="62"/>
        <v>Tuesday</v>
      </c>
      <c r="C703" s="47" t="str">
        <f t="shared" si="63"/>
        <v>December</v>
      </c>
      <c r="D703" s="47">
        <f t="shared" si="64"/>
        <v>2025</v>
      </c>
      <c r="F703" s="47" t="str">
        <f t="shared" si="61"/>
        <v>December Tuesday</v>
      </c>
      <c r="G703" s="47">
        <f t="shared" si="60"/>
        <v>6500</v>
      </c>
    </row>
    <row r="704" spans="1:7" x14ac:dyDescent="0.25">
      <c r="A704" s="53">
        <v>45994</v>
      </c>
      <c r="B704" s="47" t="str">
        <f t="shared" si="62"/>
        <v>Wednesday</v>
      </c>
      <c r="C704" s="47" t="str">
        <f t="shared" si="63"/>
        <v>December</v>
      </c>
      <c r="D704" s="47">
        <f t="shared" si="64"/>
        <v>2025</v>
      </c>
      <c r="F704" s="47" t="str">
        <f t="shared" si="61"/>
        <v>December Wednesday</v>
      </c>
      <c r="G704" s="47">
        <f t="shared" si="60"/>
        <v>6500</v>
      </c>
    </row>
    <row r="705" spans="1:7" x14ac:dyDescent="0.25">
      <c r="A705" s="53">
        <v>45995</v>
      </c>
      <c r="B705" s="47" t="str">
        <f t="shared" si="62"/>
        <v>Thursday</v>
      </c>
      <c r="C705" s="47" t="str">
        <f t="shared" si="63"/>
        <v>December</v>
      </c>
      <c r="D705" s="47">
        <f t="shared" si="64"/>
        <v>2025</v>
      </c>
      <c r="F705" s="47" t="str">
        <f t="shared" si="61"/>
        <v>December Thursday</v>
      </c>
      <c r="G705" s="47">
        <f t="shared" si="60"/>
        <v>6900</v>
      </c>
    </row>
    <row r="706" spans="1:7" x14ac:dyDescent="0.25">
      <c r="A706" s="53">
        <v>45996</v>
      </c>
      <c r="B706" s="47" t="str">
        <f t="shared" si="62"/>
        <v>Friday</v>
      </c>
      <c r="C706" s="47" t="str">
        <f t="shared" si="63"/>
        <v>December</v>
      </c>
      <c r="D706" s="47">
        <f t="shared" si="64"/>
        <v>2025</v>
      </c>
      <c r="F706" s="47" t="str">
        <f t="shared" si="61"/>
        <v>December Friday</v>
      </c>
      <c r="G706" s="47">
        <f t="shared" si="60"/>
        <v>7400</v>
      </c>
    </row>
    <row r="707" spans="1:7" x14ac:dyDescent="0.25">
      <c r="A707" s="53">
        <v>45997</v>
      </c>
      <c r="B707" s="47" t="str">
        <f t="shared" si="62"/>
        <v>Saturday</v>
      </c>
      <c r="C707" s="47" t="str">
        <f t="shared" si="63"/>
        <v>December</v>
      </c>
      <c r="D707" s="47">
        <f t="shared" si="64"/>
        <v>2025</v>
      </c>
      <c r="F707" s="47" t="str">
        <f t="shared" si="61"/>
        <v>December Saturday</v>
      </c>
      <c r="G707" s="47">
        <f t="shared" si="60"/>
        <v>8200</v>
      </c>
    </row>
    <row r="708" spans="1:7" x14ac:dyDescent="0.25">
      <c r="A708" s="53">
        <v>45998</v>
      </c>
      <c r="B708" s="47" t="str">
        <f t="shared" si="62"/>
        <v>Sunday</v>
      </c>
      <c r="C708" s="47" t="str">
        <f t="shared" si="63"/>
        <v>December</v>
      </c>
      <c r="D708" s="47">
        <f t="shared" si="64"/>
        <v>2025</v>
      </c>
      <c r="F708" s="47" t="str">
        <f t="shared" si="61"/>
        <v>December Sunday</v>
      </c>
      <c r="G708" s="47">
        <f t="shared" si="60"/>
        <v>7400</v>
      </c>
    </row>
    <row r="709" spans="1:7" x14ac:dyDescent="0.25">
      <c r="A709" s="53">
        <v>45999</v>
      </c>
      <c r="B709" s="47" t="str">
        <f t="shared" si="62"/>
        <v>Monday</v>
      </c>
      <c r="C709" s="47" t="str">
        <f t="shared" si="63"/>
        <v>December</v>
      </c>
      <c r="D709" s="47">
        <f t="shared" si="64"/>
        <v>2025</v>
      </c>
      <c r="F709" s="47" t="str">
        <f t="shared" si="61"/>
        <v>December Monday</v>
      </c>
      <c r="G709" s="47">
        <f t="shared" si="60"/>
        <v>6500</v>
      </c>
    </row>
    <row r="710" spans="1:7" x14ac:dyDescent="0.25">
      <c r="A710" s="53">
        <v>46000</v>
      </c>
      <c r="B710" s="47" t="str">
        <f t="shared" si="62"/>
        <v>Tuesday</v>
      </c>
      <c r="C710" s="47" t="str">
        <f t="shared" si="63"/>
        <v>December</v>
      </c>
      <c r="D710" s="47">
        <f t="shared" si="64"/>
        <v>2025</v>
      </c>
      <c r="F710" s="47" t="str">
        <f t="shared" si="61"/>
        <v>December Tuesday</v>
      </c>
      <c r="G710" s="47">
        <f t="shared" si="60"/>
        <v>6500</v>
      </c>
    </row>
    <row r="711" spans="1:7" x14ac:dyDescent="0.25">
      <c r="A711" s="53">
        <v>46001</v>
      </c>
      <c r="B711" s="47" t="str">
        <f t="shared" si="62"/>
        <v>Wednesday</v>
      </c>
      <c r="C711" s="47" t="str">
        <f t="shared" si="63"/>
        <v>December</v>
      </c>
      <c r="D711" s="47">
        <f t="shared" si="64"/>
        <v>2025</v>
      </c>
      <c r="F711" s="47" t="str">
        <f t="shared" si="61"/>
        <v>December Wednesday</v>
      </c>
      <c r="G711" s="47">
        <f t="shared" si="60"/>
        <v>6500</v>
      </c>
    </row>
    <row r="712" spans="1:7" x14ac:dyDescent="0.25">
      <c r="A712" s="53">
        <v>46002</v>
      </c>
      <c r="B712" s="47" t="str">
        <f t="shared" si="62"/>
        <v>Thursday</v>
      </c>
      <c r="C712" s="47" t="str">
        <f t="shared" si="63"/>
        <v>December</v>
      </c>
      <c r="D712" s="47">
        <f t="shared" si="64"/>
        <v>2025</v>
      </c>
      <c r="F712" s="47" t="str">
        <f t="shared" si="61"/>
        <v>December Thursday</v>
      </c>
      <c r="G712" s="47">
        <f t="shared" si="60"/>
        <v>6900</v>
      </c>
    </row>
    <row r="713" spans="1:7" x14ac:dyDescent="0.25">
      <c r="A713" s="53">
        <v>46003</v>
      </c>
      <c r="B713" s="47" t="str">
        <f t="shared" si="62"/>
        <v>Friday</v>
      </c>
      <c r="C713" s="47" t="str">
        <f t="shared" si="63"/>
        <v>December</v>
      </c>
      <c r="D713" s="47">
        <f t="shared" si="64"/>
        <v>2025</v>
      </c>
      <c r="F713" s="47" t="str">
        <f t="shared" si="61"/>
        <v>December Friday</v>
      </c>
      <c r="G713" s="47">
        <f t="shared" si="60"/>
        <v>7400</v>
      </c>
    </row>
    <row r="714" spans="1:7" x14ac:dyDescent="0.25">
      <c r="A714" s="53">
        <v>46004</v>
      </c>
      <c r="B714" s="47" t="str">
        <f t="shared" si="62"/>
        <v>Saturday</v>
      </c>
      <c r="C714" s="47" t="str">
        <f t="shared" si="63"/>
        <v>December</v>
      </c>
      <c r="D714" s="47">
        <f t="shared" si="64"/>
        <v>2025</v>
      </c>
      <c r="F714" s="47" t="str">
        <f t="shared" si="61"/>
        <v>December Saturday</v>
      </c>
      <c r="G714" s="47">
        <f t="shared" si="60"/>
        <v>8200</v>
      </c>
    </row>
    <row r="715" spans="1:7" x14ac:dyDescent="0.25">
      <c r="A715" s="53">
        <v>46005</v>
      </c>
      <c r="B715" s="47" t="str">
        <f t="shared" si="62"/>
        <v>Sunday</v>
      </c>
      <c r="C715" s="47" t="str">
        <f t="shared" si="63"/>
        <v>December</v>
      </c>
      <c r="D715" s="47">
        <f t="shared" si="64"/>
        <v>2025</v>
      </c>
      <c r="F715" s="47" t="str">
        <f t="shared" si="61"/>
        <v>December Sunday</v>
      </c>
      <c r="G715" s="47">
        <f t="shared" si="60"/>
        <v>7400</v>
      </c>
    </row>
    <row r="716" spans="1:7" x14ac:dyDescent="0.25">
      <c r="A716" s="53">
        <v>46006</v>
      </c>
      <c r="B716" s="47" t="str">
        <f t="shared" si="62"/>
        <v>Monday</v>
      </c>
      <c r="C716" s="47" t="str">
        <f t="shared" si="63"/>
        <v>December</v>
      </c>
      <c r="D716" s="47">
        <f t="shared" si="64"/>
        <v>2025</v>
      </c>
      <c r="F716" s="47" t="str">
        <f t="shared" si="61"/>
        <v>December Monday</v>
      </c>
      <c r="G716" s="47">
        <f t="shared" si="60"/>
        <v>6500</v>
      </c>
    </row>
    <row r="717" spans="1:7" x14ac:dyDescent="0.25">
      <c r="A717" s="53">
        <v>46007</v>
      </c>
      <c r="B717" s="47" t="str">
        <f t="shared" si="62"/>
        <v>Tuesday</v>
      </c>
      <c r="C717" s="47" t="str">
        <f t="shared" si="63"/>
        <v>December</v>
      </c>
      <c r="D717" s="47">
        <f t="shared" si="64"/>
        <v>2025</v>
      </c>
      <c r="F717" s="47" t="str">
        <f t="shared" si="61"/>
        <v>December Tuesday</v>
      </c>
      <c r="G717" s="47">
        <f t="shared" si="60"/>
        <v>6500</v>
      </c>
    </row>
    <row r="718" spans="1:7" x14ac:dyDescent="0.25">
      <c r="A718" s="53">
        <v>46008</v>
      </c>
      <c r="B718" s="47" t="str">
        <f t="shared" si="62"/>
        <v>Wednesday</v>
      </c>
      <c r="C718" s="47" t="str">
        <f t="shared" si="63"/>
        <v>December</v>
      </c>
      <c r="D718" s="47">
        <f t="shared" si="64"/>
        <v>2025</v>
      </c>
      <c r="F718" s="47" t="str">
        <f t="shared" si="61"/>
        <v>December Wednesday</v>
      </c>
      <c r="G718" s="47">
        <f t="shared" si="60"/>
        <v>6500</v>
      </c>
    </row>
    <row r="719" spans="1:7" x14ac:dyDescent="0.25">
      <c r="A719" s="53">
        <v>46009</v>
      </c>
      <c r="B719" s="47" t="str">
        <f t="shared" si="62"/>
        <v>Thursday</v>
      </c>
      <c r="C719" s="47" t="str">
        <f t="shared" si="63"/>
        <v>December</v>
      </c>
      <c r="D719" s="47">
        <f t="shared" si="64"/>
        <v>2025</v>
      </c>
      <c r="F719" s="47" t="str">
        <f t="shared" si="61"/>
        <v>December Thursday</v>
      </c>
      <c r="G719" s="47">
        <f t="shared" si="60"/>
        <v>6900</v>
      </c>
    </row>
    <row r="720" spans="1:7" x14ac:dyDescent="0.25">
      <c r="A720" s="53">
        <v>46010</v>
      </c>
      <c r="B720" s="47" t="str">
        <f t="shared" si="62"/>
        <v>Friday</v>
      </c>
      <c r="C720" s="47" t="str">
        <f t="shared" si="63"/>
        <v>December</v>
      </c>
      <c r="D720" s="47">
        <f t="shared" si="64"/>
        <v>2025</v>
      </c>
      <c r="F720" s="47" t="str">
        <f t="shared" si="61"/>
        <v>December Friday</v>
      </c>
      <c r="G720" s="47">
        <f t="shared" si="60"/>
        <v>7400</v>
      </c>
    </row>
    <row r="721" spans="1:7" x14ac:dyDescent="0.25">
      <c r="A721" s="53">
        <v>46011</v>
      </c>
      <c r="B721" s="47" t="str">
        <f t="shared" si="62"/>
        <v>Saturday</v>
      </c>
      <c r="C721" s="47" t="str">
        <f t="shared" si="63"/>
        <v>December</v>
      </c>
      <c r="D721" s="47">
        <f t="shared" si="64"/>
        <v>2025</v>
      </c>
      <c r="F721" s="47" t="str">
        <f t="shared" si="61"/>
        <v>December Saturday</v>
      </c>
      <c r="G721" s="47">
        <f t="shared" si="60"/>
        <v>8200</v>
      </c>
    </row>
    <row r="722" spans="1:7" x14ac:dyDescent="0.25">
      <c r="A722" s="53">
        <v>46012</v>
      </c>
      <c r="B722" s="47" t="str">
        <f t="shared" si="62"/>
        <v>Sunday</v>
      </c>
      <c r="C722" s="47" t="str">
        <f t="shared" si="63"/>
        <v>December</v>
      </c>
      <c r="D722" s="47">
        <f t="shared" si="64"/>
        <v>2025</v>
      </c>
      <c r="F722" s="47" t="str">
        <f t="shared" si="61"/>
        <v>December Sunday</v>
      </c>
      <c r="G722" s="47">
        <f t="shared" si="60"/>
        <v>7400</v>
      </c>
    </row>
    <row r="723" spans="1:7" x14ac:dyDescent="0.25">
      <c r="A723" s="53">
        <v>46013</v>
      </c>
      <c r="B723" s="47" t="str">
        <f t="shared" si="62"/>
        <v>Monday</v>
      </c>
      <c r="C723" s="47" t="str">
        <f t="shared" si="63"/>
        <v>December</v>
      </c>
      <c r="D723" s="47">
        <f t="shared" si="64"/>
        <v>2025</v>
      </c>
      <c r="F723" s="47" t="str">
        <f t="shared" si="61"/>
        <v>December Monday</v>
      </c>
      <c r="G723" s="47">
        <f t="shared" si="60"/>
        <v>6500</v>
      </c>
    </row>
    <row r="724" spans="1:7" x14ac:dyDescent="0.25">
      <c r="A724" s="53">
        <v>46014</v>
      </c>
      <c r="B724" s="47" t="str">
        <f t="shared" si="62"/>
        <v>Tuesday</v>
      </c>
      <c r="C724" s="47" t="str">
        <f t="shared" si="63"/>
        <v>December</v>
      </c>
      <c r="D724" s="47">
        <f t="shared" si="64"/>
        <v>2025</v>
      </c>
      <c r="F724" s="47" t="str">
        <f t="shared" si="61"/>
        <v>December Tuesday</v>
      </c>
      <c r="G724" s="47">
        <f t="shared" si="60"/>
        <v>6500</v>
      </c>
    </row>
    <row r="725" spans="1:7" x14ac:dyDescent="0.25">
      <c r="A725" s="53">
        <v>46015</v>
      </c>
      <c r="B725" s="57" t="str">
        <f t="shared" si="62"/>
        <v>Wednesday</v>
      </c>
      <c r="C725" s="57" t="str">
        <f t="shared" si="63"/>
        <v>December</v>
      </c>
      <c r="D725" s="57">
        <f t="shared" si="64"/>
        <v>2025</v>
      </c>
      <c r="E725" s="56"/>
      <c r="F725" s="47" t="str">
        <f t="shared" si="61"/>
        <v>December Wednesday</v>
      </c>
      <c r="G725" s="47">
        <f t="shared" si="60"/>
        <v>6500</v>
      </c>
    </row>
    <row r="726" spans="1:7" x14ac:dyDescent="0.25">
      <c r="A726" s="53">
        <v>46016</v>
      </c>
      <c r="B726" s="57" t="str">
        <f t="shared" si="62"/>
        <v>Thursday</v>
      </c>
      <c r="C726" s="57" t="str">
        <f t="shared" si="63"/>
        <v>December</v>
      </c>
      <c r="D726" s="57">
        <f t="shared" si="64"/>
        <v>2025</v>
      </c>
      <c r="E726" s="56" t="s">
        <v>37</v>
      </c>
      <c r="F726" s="47" t="str">
        <f t="shared" si="61"/>
        <v>December Saturday</v>
      </c>
      <c r="G726" s="47">
        <f t="shared" si="60"/>
        <v>8200</v>
      </c>
    </row>
    <row r="727" spans="1:7" x14ac:dyDescent="0.25">
      <c r="A727" s="53">
        <v>46017</v>
      </c>
      <c r="B727" s="57" t="str">
        <f t="shared" si="62"/>
        <v>Friday</v>
      </c>
      <c r="C727" s="57" t="str">
        <f t="shared" si="63"/>
        <v>December</v>
      </c>
      <c r="D727" s="57">
        <f t="shared" si="64"/>
        <v>2025</v>
      </c>
      <c r="E727" s="56" t="s">
        <v>37</v>
      </c>
      <c r="F727" s="47" t="str">
        <f t="shared" si="61"/>
        <v>December Saturday</v>
      </c>
      <c r="G727" s="47">
        <f t="shared" si="60"/>
        <v>8200</v>
      </c>
    </row>
    <row r="728" spans="1:7" x14ac:dyDescent="0.25">
      <c r="A728" s="53">
        <v>46018</v>
      </c>
      <c r="B728" s="47" t="str">
        <f t="shared" si="62"/>
        <v>Saturday</v>
      </c>
      <c r="C728" s="47" t="str">
        <f t="shared" si="63"/>
        <v>December</v>
      </c>
      <c r="D728" s="47">
        <f t="shared" si="64"/>
        <v>2025</v>
      </c>
      <c r="E728" s="55" t="s">
        <v>141</v>
      </c>
      <c r="F728" s="47" t="str">
        <f t="shared" si="61"/>
        <v>December Saturday</v>
      </c>
      <c r="G728" s="47">
        <f t="shared" si="60"/>
        <v>8200</v>
      </c>
    </row>
    <row r="729" spans="1:7" x14ac:dyDescent="0.25">
      <c r="A729" s="53">
        <v>46019</v>
      </c>
      <c r="B729" s="47" t="str">
        <f t="shared" si="62"/>
        <v>Sunday</v>
      </c>
      <c r="C729" s="47" t="str">
        <f t="shared" si="63"/>
        <v>December</v>
      </c>
      <c r="D729" s="47">
        <f t="shared" si="64"/>
        <v>2025</v>
      </c>
      <c r="E729" s="55" t="s">
        <v>141</v>
      </c>
      <c r="F729" s="47" t="str">
        <f t="shared" si="61"/>
        <v>December Saturday</v>
      </c>
      <c r="G729" s="47">
        <f t="shared" si="60"/>
        <v>8200</v>
      </c>
    </row>
    <row r="730" spans="1:7" x14ac:dyDescent="0.25">
      <c r="A730" s="53">
        <v>46020</v>
      </c>
      <c r="B730" s="47" t="str">
        <f t="shared" si="62"/>
        <v>Monday</v>
      </c>
      <c r="C730" s="47" t="str">
        <f t="shared" si="63"/>
        <v>December</v>
      </c>
      <c r="D730" s="47">
        <f t="shared" si="64"/>
        <v>2025</v>
      </c>
      <c r="E730" s="55" t="s">
        <v>141</v>
      </c>
      <c r="F730" s="47" t="str">
        <f t="shared" si="61"/>
        <v>December Saturday</v>
      </c>
      <c r="G730" s="47">
        <f t="shared" si="60"/>
        <v>8200</v>
      </c>
    </row>
    <row r="731" spans="1:7" x14ac:dyDescent="0.25">
      <c r="A731" s="53">
        <v>46021</v>
      </c>
      <c r="B731" s="47" t="str">
        <f t="shared" si="62"/>
        <v>Tuesday</v>
      </c>
      <c r="C731" s="47" t="str">
        <f t="shared" si="63"/>
        <v>December</v>
      </c>
      <c r="D731" s="47">
        <f t="shared" si="64"/>
        <v>2025</v>
      </c>
      <c r="E731" s="55" t="s">
        <v>141</v>
      </c>
      <c r="F731" s="47" t="str">
        <f t="shared" si="61"/>
        <v>December Saturday</v>
      </c>
      <c r="G731" s="47">
        <f t="shared" si="60"/>
        <v>8200</v>
      </c>
    </row>
    <row r="732" spans="1:7" x14ac:dyDescent="0.25">
      <c r="A732" s="53">
        <v>46022</v>
      </c>
      <c r="B732" s="47" t="str">
        <f t="shared" si="62"/>
        <v>Wednesday</v>
      </c>
      <c r="C732" s="47" t="str">
        <f t="shared" si="63"/>
        <v>December</v>
      </c>
      <c r="D732" s="47">
        <f t="shared" si="64"/>
        <v>2025</v>
      </c>
      <c r="E732" s="49" t="s">
        <v>55</v>
      </c>
      <c r="F732" s="47" t="str">
        <f t="shared" si="61"/>
        <v>December Saturday</v>
      </c>
      <c r="G732" s="47">
        <f t="shared" si="60"/>
        <v>9700</v>
      </c>
    </row>
    <row r="733" spans="1:7" x14ac:dyDescent="0.25">
      <c r="A733" s="53">
        <v>46023</v>
      </c>
      <c r="B733" s="47" t="str">
        <f t="shared" ref="B733:B796" si="65">LOOKUP(WEEKDAY(A733),$M$3:$N$9)</f>
        <v>Thursday</v>
      </c>
      <c r="C733" s="47" t="str">
        <f t="shared" ref="C733:C796" si="66">LOOKUP(MONTH(A733),$P$3:$Q$14)</f>
        <v>January</v>
      </c>
      <c r="D733" s="47">
        <f t="shared" ref="D733:D796" si="67">YEAR(A733)</f>
        <v>2026</v>
      </c>
      <c r="F733" s="47" t="str">
        <f t="shared" si="61"/>
        <v>January Thursday</v>
      </c>
      <c r="G733" s="47">
        <f t="shared" ref="G733:G749" si="68">IF(E733="BH plus",VLOOKUP(F733,$V$2:$W$85,2,FALSE)+$N$13,VLOOKUP(F733,$V$2:$W$85,2,FALSE))</f>
        <v>6900</v>
      </c>
    </row>
    <row r="734" spans="1:7" x14ac:dyDescent="0.25">
      <c r="A734" s="53">
        <v>46024</v>
      </c>
      <c r="B734" s="47" t="str">
        <f t="shared" si="65"/>
        <v>Friday</v>
      </c>
      <c r="C734" s="47" t="str">
        <f t="shared" si="66"/>
        <v>January</v>
      </c>
      <c r="D734" s="47">
        <f t="shared" si="67"/>
        <v>2026</v>
      </c>
      <c r="F734" s="47" t="str">
        <f t="shared" si="61"/>
        <v>January Friday</v>
      </c>
      <c r="G734" s="47">
        <f t="shared" si="68"/>
        <v>7400</v>
      </c>
    </row>
    <row r="735" spans="1:7" x14ac:dyDescent="0.25">
      <c r="A735" s="53">
        <v>46025</v>
      </c>
      <c r="B735" s="47" t="str">
        <f t="shared" si="65"/>
        <v>Saturday</v>
      </c>
      <c r="C735" s="47" t="str">
        <f t="shared" si="66"/>
        <v>January</v>
      </c>
      <c r="D735" s="47">
        <f t="shared" si="67"/>
        <v>2026</v>
      </c>
      <c r="F735" s="47" t="str">
        <f t="shared" si="61"/>
        <v>January Saturday</v>
      </c>
      <c r="G735" s="47">
        <f t="shared" si="68"/>
        <v>8200</v>
      </c>
    </row>
    <row r="736" spans="1:7" x14ac:dyDescent="0.25">
      <c r="A736" s="53">
        <v>46026</v>
      </c>
      <c r="B736" s="47" t="str">
        <f t="shared" si="65"/>
        <v>Sunday</v>
      </c>
      <c r="C736" s="47" t="str">
        <f t="shared" si="66"/>
        <v>January</v>
      </c>
      <c r="D736" s="47">
        <f t="shared" si="67"/>
        <v>2026</v>
      </c>
      <c r="F736" s="47" t="str">
        <f t="shared" si="61"/>
        <v>January Sunday</v>
      </c>
      <c r="G736" s="47">
        <f t="shared" si="68"/>
        <v>7400</v>
      </c>
    </row>
    <row r="737" spans="1:7" x14ac:dyDescent="0.25">
      <c r="A737" s="53">
        <v>46027</v>
      </c>
      <c r="B737" s="47" t="str">
        <f t="shared" si="65"/>
        <v>Monday</v>
      </c>
      <c r="C737" s="47" t="str">
        <f t="shared" si="66"/>
        <v>January</v>
      </c>
      <c r="D737" s="47">
        <f t="shared" si="67"/>
        <v>2026</v>
      </c>
      <c r="F737" s="47" t="str">
        <f t="shared" si="61"/>
        <v>January Monday</v>
      </c>
      <c r="G737" s="47">
        <f t="shared" si="68"/>
        <v>6500</v>
      </c>
    </row>
    <row r="738" spans="1:7" x14ac:dyDescent="0.25">
      <c r="A738" s="53">
        <v>46028</v>
      </c>
      <c r="B738" s="47" t="str">
        <f t="shared" si="65"/>
        <v>Tuesday</v>
      </c>
      <c r="C738" s="47" t="str">
        <f t="shared" si="66"/>
        <v>January</v>
      </c>
      <c r="D738" s="47">
        <f t="shared" si="67"/>
        <v>2026</v>
      </c>
      <c r="F738" s="47" t="str">
        <f t="shared" si="61"/>
        <v>January Tuesday</v>
      </c>
      <c r="G738" s="47">
        <f t="shared" si="68"/>
        <v>6500</v>
      </c>
    </row>
    <row r="739" spans="1:7" x14ac:dyDescent="0.25">
      <c r="A739" s="53">
        <v>46029</v>
      </c>
      <c r="B739" s="47" t="str">
        <f t="shared" si="65"/>
        <v>Wednesday</v>
      </c>
      <c r="C739" s="47" t="str">
        <f t="shared" si="66"/>
        <v>January</v>
      </c>
      <c r="D739" s="47">
        <f t="shared" si="67"/>
        <v>2026</v>
      </c>
      <c r="F739" s="47" t="str">
        <f t="shared" si="61"/>
        <v>January Wednesday</v>
      </c>
      <c r="G739" s="47">
        <f t="shared" si="68"/>
        <v>6500</v>
      </c>
    </row>
    <row r="740" spans="1:7" x14ac:dyDescent="0.25">
      <c r="A740" s="53">
        <v>46030</v>
      </c>
      <c r="B740" s="47" t="str">
        <f t="shared" si="65"/>
        <v>Thursday</v>
      </c>
      <c r="C740" s="47" t="str">
        <f t="shared" si="66"/>
        <v>January</v>
      </c>
      <c r="D740" s="47">
        <f t="shared" si="67"/>
        <v>2026</v>
      </c>
      <c r="F740" s="47" t="str">
        <f t="shared" si="61"/>
        <v>January Thursday</v>
      </c>
      <c r="G740" s="47">
        <f t="shared" si="68"/>
        <v>6900</v>
      </c>
    </row>
    <row r="741" spans="1:7" x14ac:dyDescent="0.25">
      <c r="A741" s="53">
        <v>46031</v>
      </c>
      <c r="B741" s="47" t="str">
        <f t="shared" si="65"/>
        <v>Friday</v>
      </c>
      <c r="C741" s="47" t="str">
        <f t="shared" si="66"/>
        <v>January</v>
      </c>
      <c r="D741" s="47">
        <f t="shared" si="67"/>
        <v>2026</v>
      </c>
      <c r="F741" s="47" t="str">
        <f t="shared" si="61"/>
        <v>January Friday</v>
      </c>
      <c r="G741" s="47">
        <f t="shared" si="68"/>
        <v>7400</v>
      </c>
    </row>
    <row r="742" spans="1:7" x14ac:dyDescent="0.25">
      <c r="A742" s="53">
        <v>46032</v>
      </c>
      <c r="B742" s="47" t="str">
        <f t="shared" si="65"/>
        <v>Saturday</v>
      </c>
      <c r="C742" s="47" t="str">
        <f t="shared" si="66"/>
        <v>January</v>
      </c>
      <c r="D742" s="47">
        <f t="shared" si="67"/>
        <v>2026</v>
      </c>
      <c r="F742" s="47" t="str">
        <f t="shared" si="61"/>
        <v>January Saturday</v>
      </c>
      <c r="G742" s="47">
        <f t="shared" si="68"/>
        <v>8200</v>
      </c>
    </row>
    <row r="743" spans="1:7" x14ac:dyDescent="0.25">
      <c r="A743" s="53">
        <v>46033</v>
      </c>
      <c r="B743" s="47" t="str">
        <f t="shared" si="65"/>
        <v>Sunday</v>
      </c>
      <c r="C743" s="47" t="str">
        <f t="shared" si="66"/>
        <v>January</v>
      </c>
      <c r="D743" s="47">
        <f t="shared" si="67"/>
        <v>2026</v>
      </c>
      <c r="F743" s="47" t="str">
        <f t="shared" si="61"/>
        <v>January Sunday</v>
      </c>
      <c r="G743" s="47">
        <f t="shared" si="68"/>
        <v>7400</v>
      </c>
    </row>
    <row r="744" spans="1:7" x14ac:dyDescent="0.25">
      <c r="A744" s="53">
        <v>46034</v>
      </c>
      <c r="B744" s="47" t="str">
        <f t="shared" si="65"/>
        <v>Monday</v>
      </c>
      <c r="C744" s="47" t="str">
        <f t="shared" si="66"/>
        <v>January</v>
      </c>
      <c r="D744" s="47">
        <f t="shared" si="67"/>
        <v>2026</v>
      </c>
      <c r="F744" s="47" t="str">
        <f t="shared" si="61"/>
        <v>January Monday</v>
      </c>
      <c r="G744" s="47">
        <f t="shared" si="68"/>
        <v>6500</v>
      </c>
    </row>
    <row r="745" spans="1:7" x14ac:dyDescent="0.25">
      <c r="A745" s="53">
        <v>46035</v>
      </c>
      <c r="B745" s="47" t="str">
        <f t="shared" si="65"/>
        <v>Tuesday</v>
      </c>
      <c r="C745" s="47" t="str">
        <f t="shared" si="66"/>
        <v>January</v>
      </c>
      <c r="D745" s="47">
        <f t="shared" si="67"/>
        <v>2026</v>
      </c>
      <c r="F745" s="47" t="str">
        <f t="shared" si="61"/>
        <v>January Tuesday</v>
      </c>
      <c r="G745" s="47">
        <f t="shared" si="68"/>
        <v>6500</v>
      </c>
    </row>
    <row r="746" spans="1:7" x14ac:dyDescent="0.25">
      <c r="A746" s="53">
        <v>46036</v>
      </c>
      <c r="B746" s="47" t="str">
        <f t="shared" si="65"/>
        <v>Wednesday</v>
      </c>
      <c r="C746" s="47" t="str">
        <f t="shared" si="66"/>
        <v>January</v>
      </c>
      <c r="D746" s="47">
        <f t="shared" si="67"/>
        <v>2026</v>
      </c>
      <c r="F746" s="47" t="str">
        <f t="shared" si="61"/>
        <v>January Wednesday</v>
      </c>
      <c r="G746" s="47">
        <f t="shared" si="68"/>
        <v>6500</v>
      </c>
    </row>
    <row r="747" spans="1:7" x14ac:dyDescent="0.25">
      <c r="A747" s="53">
        <v>46037</v>
      </c>
      <c r="B747" s="47" t="str">
        <f t="shared" si="65"/>
        <v>Thursday</v>
      </c>
      <c r="C747" s="47" t="str">
        <f t="shared" si="66"/>
        <v>January</v>
      </c>
      <c r="D747" s="47">
        <f t="shared" si="67"/>
        <v>2026</v>
      </c>
      <c r="F747" s="47" t="str">
        <f t="shared" si="61"/>
        <v>January Thursday</v>
      </c>
      <c r="G747" s="47">
        <f t="shared" si="68"/>
        <v>6900</v>
      </c>
    </row>
    <row r="748" spans="1:7" x14ac:dyDescent="0.25">
      <c r="A748" s="53">
        <v>46038</v>
      </c>
      <c r="B748" s="47" t="str">
        <f t="shared" si="65"/>
        <v>Friday</v>
      </c>
      <c r="C748" s="47" t="str">
        <f t="shared" si="66"/>
        <v>January</v>
      </c>
      <c r="D748" s="47">
        <f t="shared" si="67"/>
        <v>2026</v>
      </c>
      <c r="F748" s="47" t="str">
        <f t="shared" ref="F748:F811" si="69">IF(E748="XMAS","December Saturday",IF(E748="BH",IF(B748="Monday",CONCATENATE(C748," ","Sunday"),CONCATENATE(C748," ","Saturday")),IF(E748="BH Plus",CONCATENATE(C748," ","Saturday"),CONCATENATE(C748," ",B748))))</f>
        <v>January Friday</v>
      </c>
      <c r="G748" s="47">
        <f t="shared" si="68"/>
        <v>7400</v>
      </c>
    </row>
    <row r="749" spans="1:7" x14ac:dyDescent="0.25">
      <c r="A749" s="53">
        <v>46039</v>
      </c>
      <c r="B749" s="47" t="str">
        <f t="shared" si="65"/>
        <v>Saturday</v>
      </c>
      <c r="C749" s="47" t="str">
        <f t="shared" si="66"/>
        <v>January</v>
      </c>
      <c r="D749" s="47">
        <f t="shared" si="67"/>
        <v>2026</v>
      </c>
      <c r="F749" s="47" t="str">
        <f t="shared" si="69"/>
        <v>January Saturday</v>
      </c>
      <c r="G749" s="47">
        <f t="shared" si="68"/>
        <v>8200</v>
      </c>
    </row>
    <row r="750" spans="1:7" x14ac:dyDescent="0.25">
      <c r="A750" s="53">
        <v>46040</v>
      </c>
      <c r="B750" s="47" t="str">
        <f t="shared" si="65"/>
        <v>Sunday</v>
      </c>
      <c r="C750" s="47" t="str">
        <f t="shared" si="66"/>
        <v>January</v>
      </c>
      <c r="D750" s="47">
        <f t="shared" si="67"/>
        <v>2026</v>
      </c>
      <c r="F750" s="47" t="str">
        <f t="shared" si="69"/>
        <v>January Sunday</v>
      </c>
      <c r="G750" s="47">
        <f t="shared" ref="G750:G813" si="70">IF(E750="BH plus",VLOOKUP(F750,$V$2:$W$85,2,FALSE)+$N$13,VLOOKUP(F750,$V$2:$W$85,2,FALSE))</f>
        <v>7400</v>
      </c>
    </row>
    <row r="751" spans="1:7" x14ac:dyDescent="0.25">
      <c r="A751" s="53">
        <v>46041</v>
      </c>
      <c r="B751" s="47" t="str">
        <f t="shared" si="65"/>
        <v>Monday</v>
      </c>
      <c r="C751" s="47" t="str">
        <f t="shared" si="66"/>
        <v>January</v>
      </c>
      <c r="D751" s="47">
        <f t="shared" si="67"/>
        <v>2026</v>
      </c>
      <c r="F751" s="47" t="str">
        <f t="shared" si="69"/>
        <v>January Monday</v>
      </c>
      <c r="G751" s="47">
        <f t="shared" si="70"/>
        <v>6500</v>
      </c>
    </row>
    <row r="752" spans="1:7" x14ac:dyDescent="0.25">
      <c r="A752" s="53">
        <v>46042</v>
      </c>
      <c r="B752" s="47" t="str">
        <f t="shared" si="65"/>
        <v>Tuesday</v>
      </c>
      <c r="C752" s="47" t="str">
        <f t="shared" si="66"/>
        <v>January</v>
      </c>
      <c r="D752" s="47">
        <f t="shared" si="67"/>
        <v>2026</v>
      </c>
      <c r="F752" s="47" t="str">
        <f t="shared" si="69"/>
        <v>January Tuesday</v>
      </c>
      <c r="G752" s="47">
        <f t="shared" si="70"/>
        <v>6500</v>
      </c>
    </row>
    <row r="753" spans="1:7" x14ac:dyDescent="0.25">
      <c r="A753" s="53">
        <v>46043</v>
      </c>
      <c r="B753" s="47" t="str">
        <f t="shared" si="65"/>
        <v>Wednesday</v>
      </c>
      <c r="C753" s="47" t="str">
        <f t="shared" si="66"/>
        <v>January</v>
      </c>
      <c r="D753" s="47">
        <f t="shared" si="67"/>
        <v>2026</v>
      </c>
      <c r="F753" s="47" t="str">
        <f t="shared" si="69"/>
        <v>January Wednesday</v>
      </c>
      <c r="G753" s="47">
        <f t="shared" si="70"/>
        <v>6500</v>
      </c>
    </row>
    <row r="754" spans="1:7" x14ac:dyDescent="0.25">
      <c r="A754" s="53">
        <v>46044</v>
      </c>
      <c r="B754" s="47" t="str">
        <f t="shared" si="65"/>
        <v>Thursday</v>
      </c>
      <c r="C754" s="47" t="str">
        <f t="shared" si="66"/>
        <v>January</v>
      </c>
      <c r="D754" s="47">
        <f t="shared" si="67"/>
        <v>2026</v>
      </c>
      <c r="F754" s="47" t="str">
        <f t="shared" si="69"/>
        <v>January Thursday</v>
      </c>
      <c r="G754" s="47">
        <f t="shared" si="70"/>
        <v>6900</v>
      </c>
    </row>
    <row r="755" spans="1:7" x14ac:dyDescent="0.25">
      <c r="A755" s="53">
        <v>46045</v>
      </c>
      <c r="B755" s="47" t="str">
        <f t="shared" si="65"/>
        <v>Friday</v>
      </c>
      <c r="C755" s="47" t="str">
        <f t="shared" si="66"/>
        <v>January</v>
      </c>
      <c r="D755" s="47">
        <f t="shared" si="67"/>
        <v>2026</v>
      </c>
      <c r="F755" s="47" t="str">
        <f t="shared" si="69"/>
        <v>January Friday</v>
      </c>
      <c r="G755" s="47">
        <f t="shared" si="70"/>
        <v>7400</v>
      </c>
    </row>
    <row r="756" spans="1:7" x14ac:dyDescent="0.25">
      <c r="A756" s="53">
        <v>46046</v>
      </c>
      <c r="B756" s="47" t="str">
        <f t="shared" si="65"/>
        <v>Saturday</v>
      </c>
      <c r="C756" s="47" t="str">
        <f t="shared" si="66"/>
        <v>January</v>
      </c>
      <c r="D756" s="47">
        <f t="shared" si="67"/>
        <v>2026</v>
      </c>
      <c r="F756" s="47" t="str">
        <f t="shared" si="69"/>
        <v>January Saturday</v>
      </c>
      <c r="G756" s="47">
        <f t="shared" si="70"/>
        <v>8200</v>
      </c>
    </row>
    <row r="757" spans="1:7" x14ac:dyDescent="0.25">
      <c r="A757" s="53">
        <v>46047</v>
      </c>
      <c r="B757" s="47" t="str">
        <f t="shared" si="65"/>
        <v>Sunday</v>
      </c>
      <c r="C757" s="47" t="str">
        <f t="shared" si="66"/>
        <v>January</v>
      </c>
      <c r="D757" s="47">
        <f t="shared" si="67"/>
        <v>2026</v>
      </c>
      <c r="F757" s="47" t="str">
        <f t="shared" si="69"/>
        <v>January Sunday</v>
      </c>
      <c r="G757" s="47">
        <f t="shared" si="70"/>
        <v>7400</v>
      </c>
    </row>
    <row r="758" spans="1:7" x14ac:dyDescent="0.25">
      <c r="A758" s="53">
        <v>46048</v>
      </c>
      <c r="B758" s="47" t="str">
        <f t="shared" si="65"/>
        <v>Monday</v>
      </c>
      <c r="C758" s="47" t="str">
        <f t="shared" si="66"/>
        <v>January</v>
      </c>
      <c r="D758" s="47">
        <f t="shared" si="67"/>
        <v>2026</v>
      </c>
      <c r="F758" s="47" t="str">
        <f t="shared" si="69"/>
        <v>January Monday</v>
      </c>
      <c r="G758" s="47">
        <f t="shared" si="70"/>
        <v>6500</v>
      </c>
    </row>
    <row r="759" spans="1:7" x14ac:dyDescent="0.25">
      <c r="A759" s="53">
        <v>46049</v>
      </c>
      <c r="B759" s="47" t="str">
        <f t="shared" si="65"/>
        <v>Tuesday</v>
      </c>
      <c r="C759" s="47" t="str">
        <f t="shared" si="66"/>
        <v>January</v>
      </c>
      <c r="D759" s="47">
        <f t="shared" si="67"/>
        <v>2026</v>
      </c>
      <c r="F759" s="47" t="str">
        <f t="shared" si="69"/>
        <v>January Tuesday</v>
      </c>
      <c r="G759" s="47">
        <f t="shared" si="70"/>
        <v>6500</v>
      </c>
    </row>
    <row r="760" spans="1:7" x14ac:dyDescent="0.25">
      <c r="A760" s="53">
        <v>46050</v>
      </c>
      <c r="B760" s="47" t="str">
        <f t="shared" si="65"/>
        <v>Wednesday</v>
      </c>
      <c r="C760" s="47" t="str">
        <f t="shared" si="66"/>
        <v>January</v>
      </c>
      <c r="D760" s="47">
        <f t="shared" si="67"/>
        <v>2026</v>
      </c>
      <c r="F760" s="47" t="str">
        <f t="shared" si="69"/>
        <v>January Wednesday</v>
      </c>
      <c r="G760" s="47">
        <f t="shared" si="70"/>
        <v>6500</v>
      </c>
    </row>
    <row r="761" spans="1:7" x14ac:dyDescent="0.25">
      <c r="A761" s="53">
        <v>46051</v>
      </c>
      <c r="B761" s="47" t="str">
        <f t="shared" si="65"/>
        <v>Thursday</v>
      </c>
      <c r="C761" s="47" t="str">
        <f t="shared" si="66"/>
        <v>January</v>
      </c>
      <c r="D761" s="47">
        <f t="shared" si="67"/>
        <v>2026</v>
      </c>
      <c r="F761" s="47" t="str">
        <f t="shared" si="69"/>
        <v>January Thursday</v>
      </c>
      <c r="G761" s="47">
        <f t="shared" si="70"/>
        <v>6900</v>
      </c>
    </row>
    <row r="762" spans="1:7" x14ac:dyDescent="0.25">
      <c r="A762" s="53">
        <v>46052</v>
      </c>
      <c r="B762" s="47" t="str">
        <f t="shared" si="65"/>
        <v>Friday</v>
      </c>
      <c r="C762" s="47" t="str">
        <f t="shared" si="66"/>
        <v>January</v>
      </c>
      <c r="D762" s="47">
        <f t="shared" si="67"/>
        <v>2026</v>
      </c>
      <c r="F762" s="47" t="str">
        <f t="shared" si="69"/>
        <v>January Friday</v>
      </c>
      <c r="G762" s="47">
        <f t="shared" si="70"/>
        <v>7400</v>
      </c>
    </row>
    <row r="763" spans="1:7" x14ac:dyDescent="0.25">
      <c r="A763" s="53">
        <v>46053</v>
      </c>
      <c r="B763" s="47" t="str">
        <f t="shared" si="65"/>
        <v>Saturday</v>
      </c>
      <c r="C763" s="47" t="str">
        <f t="shared" si="66"/>
        <v>January</v>
      </c>
      <c r="D763" s="47">
        <f t="shared" si="67"/>
        <v>2026</v>
      </c>
      <c r="F763" s="47" t="str">
        <f t="shared" si="69"/>
        <v>January Saturday</v>
      </c>
      <c r="G763" s="47">
        <f t="shared" si="70"/>
        <v>8200</v>
      </c>
    </row>
    <row r="764" spans="1:7" x14ac:dyDescent="0.25">
      <c r="A764" s="53">
        <v>46054</v>
      </c>
      <c r="B764" s="47" t="str">
        <f t="shared" si="65"/>
        <v>Sunday</v>
      </c>
      <c r="C764" s="47" t="str">
        <f t="shared" si="66"/>
        <v>February</v>
      </c>
      <c r="D764" s="47">
        <f t="shared" si="67"/>
        <v>2026</v>
      </c>
      <c r="F764" s="47" t="str">
        <f t="shared" si="69"/>
        <v>February Sunday</v>
      </c>
      <c r="G764" s="47">
        <f t="shared" si="70"/>
        <v>7400</v>
      </c>
    </row>
    <row r="765" spans="1:7" x14ac:dyDescent="0.25">
      <c r="A765" s="53">
        <v>46055</v>
      </c>
      <c r="B765" s="47" t="str">
        <f t="shared" si="65"/>
        <v>Monday</v>
      </c>
      <c r="C765" s="47" t="str">
        <f t="shared" si="66"/>
        <v>February</v>
      </c>
      <c r="D765" s="47">
        <f t="shared" si="67"/>
        <v>2026</v>
      </c>
      <c r="F765" s="47" t="str">
        <f t="shared" si="69"/>
        <v>February Monday</v>
      </c>
      <c r="G765" s="47">
        <f t="shared" si="70"/>
        <v>6500</v>
      </c>
    </row>
    <row r="766" spans="1:7" x14ac:dyDescent="0.25">
      <c r="A766" s="53">
        <v>46056</v>
      </c>
      <c r="B766" s="47" t="str">
        <f t="shared" si="65"/>
        <v>Tuesday</v>
      </c>
      <c r="C766" s="47" t="str">
        <f t="shared" si="66"/>
        <v>February</v>
      </c>
      <c r="D766" s="47">
        <f t="shared" si="67"/>
        <v>2026</v>
      </c>
      <c r="F766" s="47" t="str">
        <f t="shared" si="69"/>
        <v>February Tuesday</v>
      </c>
      <c r="G766" s="47">
        <f t="shared" si="70"/>
        <v>6500</v>
      </c>
    </row>
    <row r="767" spans="1:7" x14ac:dyDescent="0.25">
      <c r="A767" s="53">
        <v>46057</v>
      </c>
      <c r="B767" s="47" t="str">
        <f t="shared" si="65"/>
        <v>Wednesday</v>
      </c>
      <c r="C767" s="47" t="str">
        <f t="shared" si="66"/>
        <v>February</v>
      </c>
      <c r="D767" s="47">
        <f t="shared" si="67"/>
        <v>2026</v>
      </c>
      <c r="F767" s="47" t="str">
        <f t="shared" si="69"/>
        <v>February Wednesday</v>
      </c>
      <c r="G767" s="47">
        <f t="shared" si="70"/>
        <v>6500</v>
      </c>
    </row>
    <row r="768" spans="1:7" x14ac:dyDescent="0.25">
      <c r="A768" s="53">
        <v>46058</v>
      </c>
      <c r="B768" s="47" t="str">
        <f t="shared" si="65"/>
        <v>Thursday</v>
      </c>
      <c r="C768" s="47" t="str">
        <f t="shared" si="66"/>
        <v>February</v>
      </c>
      <c r="D768" s="47">
        <f t="shared" si="67"/>
        <v>2026</v>
      </c>
      <c r="F768" s="47" t="str">
        <f t="shared" si="69"/>
        <v>February Thursday</v>
      </c>
      <c r="G768" s="47">
        <f t="shared" si="70"/>
        <v>6900</v>
      </c>
    </row>
    <row r="769" spans="1:7" x14ac:dyDescent="0.25">
      <c r="A769" s="53">
        <v>46059</v>
      </c>
      <c r="B769" s="47" t="str">
        <f t="shared" si="65"/>
        <v>Friday</v>
      </c>
      <c r="C769" s="47" t="str">
        <f t="shared" si="66"/>
        <v>February</v>
      </c>
      <c r="D769" s="47">
        <f t="shared" si="67"/>
        <v>2026</v>
      </c>
      <c r="F769" s="47" t="str">
        <f t="shared" si="69"/>
        <v>February Friday</v>
      </c>
      <c r="G769" s="47">
        <f t="shared" si="70"/>
        <v>7400</v>
      </c>
    </row>
    <row r="770" spans="1:7" x14ac:dyDescent="0.25">
      <c r="A770" s="53">
        <v>46060</v>
      </c>
      <c r="B770" s="47" t="str">
        <f t="shared" si="65"/>
        <v>Saturday</v>
      </c>
      <c r="C770" s="47" t="str">
        <f t="shared" si="66"/>
        <v>February</v>
      </c>
      <c r="D770" s="47">
        <f t="shared" si="67"/>
        <v>2026</v>
      </c>
      <c r="F770" s="47" t="str">
        <f t="shared" si="69"/>
        <v>February Saturday</v>
      </c>
      <c r="G770" s="47">
        <f t="shared" si="70"/>
        <v>8200</v>
      </c>
    </row>
    <row r="771" spans="1:7" x14ac:dyDescent="0.25">
      <c r="A771" s="53">
        <v>46061</v>
      </c>
      <c r="B771" s="47" t="str">
        <f t="shared" si="65"/>
        <v>Sunday</v>
      </c>
      <c r="C771" s="47" t="str">
        <f t="shared" si="66"/>
        <v>February</v>
      </c>
      <c r="D771" s="47">
        <f t="shared" si="67"/>
        <v>2026</v>
      </c>
      <c r="F771" s="47" t="str">
        <f t="shared" si="69"/>
        <v>February Sunday</v>
      </c>
      <c r="G771" s="47">
        <f t="shared" si="70"/>
        <v>7400</v>
      </c>
    </row>
    <row r="772" spans="1:7" x14ac:dyDescent="0.25">
      <c r="A772" s="53">
        <v>46062</v>
      </c>
      <c r="B772" s="47" t="str">
        <f t="shared" si="65"/>
        <v>Monday</v>
      </c>
      <c r="C772" s="47" t="str">
        <f t="shared" si="66"/>
        <v>February</v>
      </c>
      <c r="D772" s="47">
        <f t="shared" si="67"/>
        <v>2026</v>
      </c>
      <c r="F772" s="47" t="str">
        <f t="shared" si="69"/>
        <v>February Monday</v>
      </c>
      <c r="G772" s="47">
        <f t="shared" si="70"/>
        <v>6500</v>
      </c>
    </row>
    <row r="773" spans="1:7" x14ac:dyDescent="0.25">
      <c r="A773" s="53">
        <v>46063</v>
      </c>
      <c r="B773" s="47" t="str">
        <f t="shared" si="65"/>
        <v>Tuesday</v>
      </c>
      <c r="C773" s="47" t="str">
        <f t="shared" si="66"/>
        <v>February</v>
      </c>
      <c r="D773" s="47">
        <f t="shared" si="67"/>
        <v>2026</v>
      </c>
      <c r="F773" s="47" t="str">
        <f t="shared" si="69"/>
        <v>February Tuesday</v>
      </c>
      <c r="G773" s="47">
        <f t="shared" si="70"/>
        <v>6500</v>
      </c>
    </row>
    <row r="774" spans="1:7" x14ac:dyDescent="0.25">
      <c r="A774" s="53">
        <v>46064</v>
      </c>
      <c r="B774" s="47" t="str">
        <f t="shared" si="65"/>
        <v>Wednesday</v>
      </c>
      <c r="C774" s="47" t="str">
        <f t="shared" si="66"/>
        <v>February</v>
      </c>
      <c r="D774" s="47">
        <f t="shared" si="67"/>
        <v>2026</v>
      </c>
      <c r="F774" s="47" t="str">
        <f t="shared" si="69"/>
        <v>February Wednesday</v>
      </c>
      <c r="G774" s="47">
        <f t="shared" si="70"/>
        <v>6500</v>
      </c>
    </row>
    <row r="775" spans="1:7" x14ac:dyDescent="0.25">
      <c r="A775" s="53">
        <v>46065</v>
      </c>
      <c r="B775" s="47" t="str">
        <f t="shared" si="65"/>
        <v>Thursday</v>
      </c>
      <c r="C775" s="47" t="str">
        <f t="shared" si="66"/>
        <v>February</v>
      </c>
      <c r="D775" s="47">
        <f t="shared" si="67"/>
        <v>2026</v>
      </c>
      <c r="F775" s="47" t="str">
        <f t="shared" si="69"/>
        <v>February Thursday</v>
      </c>
      <c r="G775" s="47">
        <f t="shared" si="70"/>
        <v>6900</v>
      </c>
    </row>
    <row r="776" spans="1:7" x14ac:dyDescent="0.25">
      <c r="A776" s="53">
        <v>46066</v>
      </c>
      <c r="B776" s="47" t="str">
        <f t="shared" si="65"/>
        <v>Friday</v>
      </c>
      <c r="C776" s="47" t="str">
        <f t="shared" si="66"/>
        <v>February</v>
      </c>
      <c r="D776" s="47">
        <f t="shared" si="67"/>
        <v>2026</v>
      </c>
      <c r="F776" s="47" t="str">
        <f t="shared" si="69"/>
        <v>February Friday</v>
      </c>
      <c r="G776" s="47">
        <f t="shared" si="70"/>
        <v>7400</v>
      </c>
    </row>
    <row r="777" spans="1:7" x14ac:dyDescent="0.25">
      <c r="A777" s="53">
        <v>46067</v>
      </c>
      <c r="B777" s="47" t="str">
        <f t="shared" si="65"/>
        <v>Saturday</v>
      </c>
      <c r="C777" s="47" t="str">
        <f t="shared" si="66"/>
        <v>February</v>
      </c>
      <c r="D777" s="47">
        <f t="shared" si="67"/>
        <v>2026</v>
      </c>
      <c r="F777" s="47" t="str">
        <f t="shared" si="69"/>
        <v>February Saturday</v>
      </c>
      <c r="G777" s="47">
        <f t="shared" si="70"/>
        <v>8200</v>
      </c>
    </row>
    <row r="778" spans="1:7" x14ac:dyDescent="0.25">
      <c r="A778" s="53">
        <v>46068</v>
      </c>
      <c r="B778" s="47" t="str">
        <f t="shared" si="65"/>
        <v>Sunday</v>
      </c>
      <c r="C778" s="47" t="str">
        <f t="shared" si="66"/>
        <v>February</v>
      </c>
      <c r="D778" s="47">
        <f t="shared" si="67"/>
        <v>2026</v>
      </c>
      <c r="F778" s="47" t="str">
        <f t="shared" si="69"/>
        <v>February Sunday</v>
      </c>
      <c r="G778" s="47">
        <f t="shared" si="70"/>
        <v>7400</v>
      </c>
    </row>
    <row r="779" spans="1:7" x14ac:dyDescent="0.25">
      <c r="A779" s="53">
        <v>46069</v>
      </c>
      <c r="B779" s="47" t="str">
        <f t="shared" si="65"/>
        <v>Monday</v>
      </c>
      <c r="C779" s="47" t="str">
        <f t="shared" si="66"/>
        <v>February</v>
      </c>
      <c r="D779" s="47">
        <f t="shared" si="67"/>
        <v>2026</v>
      </c>
      <c r="F779" s="47" t="str">
        <f t="shared" si="69"/>
        <v>February Monday</v>
      </c>
      <c r="G779" s="47">
        <f t="shared" si="70"/>
        <v>6500</v>
      </c>
    </row>
    <row r="780" spans="1:7" x14ac:dyDescent="0.25">
      <c r="A780" s="53">
        <v>46070</v>
      </c>
      <c r="B780" s="47" t="str">
        <f t="shared" si="65"/>
        <v>Tuesday</v>
      </c>
      <c r="C780" s="47" t="str">
        <f t="shared" si="66"/>
        <v>February</v>
      </c>
      <c r="D780" s="47">
        <f t="shared" si="67"/>
        <v>2026</v>
      </c>
      <c r="F780" s="47" t="str">
        <f t="shared" si="69"/>
        <v>February Tuesday</v>
      </c>
      <c r="G780" s="47">
        <f t="shared" si="70"/>
        <v>6500</v>
      </c>
    </row>
    <row r="781" spans="1:7" x14ac:dyDescent="0.25">
      <c r="A781" s="53">
        <v>46071</v>
      </c>
      <c r="B781" s="47" t="str">
        <f t="shared" si="65"/>
        <v>Wednesday</v>
      </c>
      <c r="C781" s="47" t="str">
        <f t="shared" si="66"/>
        <v>February</v>
      </c>
      <c r="D781" s="47">
        <f t="shared" si="67"/>
        <v>2026</v>
      </c>
      <c r="F781" s="47" t="str">
        <f t="shared" si="69"/>
        <v>February Wednesday</v>
      </c>
      <c r="G781" s="47">
        <f t="shared" si="70"/>
        <v>6500</v>
      </c>
    </row>
    <row r="782" spans="1:7" x14ac:dyDescent="0.25">
      <c r="A782" s="53">
        <v>46072</v>
      </c>
      <c r="B782" s="47" t="str">
        <f t="shared" si="65"/>
        <v>Thursday</v>
      </c>
      <c r="C782" s="47" t="str">
        <f t="shared" si="66"/>
        <v>February</v>
      </c>
      <c r="D782" s="47">
        <f t="shared" si="67"/>
        <v>2026</v>
      </c>
      <c r="F782" s="47" t="str">
        <f t="shared" si="69"/>
        <v>February Thursday</v>
      </c>
      <c r="G782" s="47">
        <f t="shared" si="70"/>
        <v>6900</v>
      </c>
    </row>
    <row r="783" spans="1:7" x14ac:dyDescent="0.25">
      <c r="A783" s="53">
        <v>46073</v>
      </c>
      <c r="B783" s="47" t="str">
        <f t="shared" si="65"/>
        <v>Friday</v>
      </c>
      <c r="C783" s="47" t="str">
        <f t="shared" si="66"/>
        <v>February</v>
      </c>
      <c r="D783" s="47">
        <f t="shared" si="67"/>
        <v>2026</v>
      </c>
      <c r="F783" s="47" t="str">
        <f t="shared" si="69"/>
        <v>February Friday</v>
      </c>
      <c r="G783" s="47">
        <f t="shared" si="70"/>
        <v>7400</v>
      </c>
    </row>
    <row r="784" spans="1:7" x14ac:dyDescent="0.25">
      <c r="A784" s="53">
        <v>46074</v>
      </c>
      <c r="B784" s="47" t="str">
        <f t="shared" si="65"/>
        <v>Saturday</v>
      </c>
      <c r="C784" s="47" t="str">
        <f t="shared" si="66"/>
        <v>February</v>
      </c>
      <c r="D784" s="47">
        <f t="shared" si="67"/>
        <v>2026</v>
      </c>
      <c r="F784" s="47" t="str">
        <f t="shared" si="69"/>
        <v>February Saturday</v>
      </c>
      <c r="G784" s="47">
        <f t="shared" si="70"/>
        <v>8200</v>
      </c>
    </row>
    <row r="785" spans="1:7" x14ac:dyDescent="0.25">
      <c r="A785" s="53">
        <v>46075</v>
      </c>
      <c r="B785" s="47" t="str">
        <f t="shared" si="65"/>
        <v>Sunday</v>
      </c>
      <c r="C785" s="47" t="str">
        <f t="shared" si="66"/>
        <v>February</v>
      </c>
      <c r="D785" s="47">
        <f t="shared" si="67"/>
        <v>2026</v>
      </c>
      <c r="F785" s="47" t="str">
        <f t="shared" si="69"/>
        <v>February Sunday</v>
      </c>
      <c r="G785" s="47">
        <f t="shared" si="70"/>
        <v>7400</v>
      </c>
    </row>
    <row r="786" spans="1:7" x14ac:dyDescent="0.25">
      <c r="A786" s="53">
        <v>46076</v>
      </c>
      <c r="B786" s="47" t="str">
        <f t="shared" si="65"/>
        <v>Monday</v>
      </c>
      <c r="C786" s="47" t="str">
        <f t="shared" si="66"/>
        <v>February</v>
      </c>
      <c r="D786" s="47">
        <f t="shared" si="67"/>
        <v>2026</v>
      </c>
      <c r="F786" s="47" t="str">
        <f t="shared" si="69"/>
        <v>February Monday</v>
      </c>
      <c r="G786" s="47">
        <f t="shared" si="70"/>
        <v>6500</v>
      </c>
    </row>
    <row r="787" spans="1:7" x14ac:dyDescent="0.25">
      <c r="A787" s="53">
        <v>46077</v>
      </c>
      <c r="B787" s="47" t="str">
        <f t="shared" si="65"/>
        <v>Tuesday</v>
      </c>
      <c r="C787" s="47" t="str">
        <f t="shared" si="66"/>
        <v>February</v>
      </c>
      <c r="D787" s="47">
        <f t="shared" si="67"/>
        <v>2026</v>
      </c>
      <c r="F787" s="47" t="str">
        <f t="shared" si="69"/>
        <v>February Tuesday</v>
      </c>
      <c r="G787" s="47">
        <f t="shared" si="70"/>
        <v>6500</v>
      </c>
    </row>
    <row r="788" spans="1:7" x14ac:dyDescent="0.25">
      <c r="A788" s="53">
        <v>46078</v>
      </c>
      <c r="B788" s="47" t="str">
        <f t="shared" si="65"/>
        <v>Wednesday</v>
      </c>
      <c r="C788" s="47" t="str">
        <f t="shared" si="66"/>
        <v>February</v>
      </c>
      <c r="D788" s="47">
        <f t="shared" si="67"/>
        <v>2026</v>
      </c>
      <c r="F788" s="47" t="str">
        <f t="shared" si="69"/>
        <v>February Wednesday</v>
      </c>
      <c r="G788" s="47">
        <f t="shared" si="70"/>
        <v>6500</v>
      </c>
    </row>
    <row r="789" spans="1:7" x14ac:dyDescent="0.25">
      <c r="A789" s="53">
        <v>46079</v>
      </c>
      <c r="B789" s="47" t="str">
        <f t="shared" si="65"/>
        <v>Thursday</v>
      </c>
      <c r="C789" s="47" t="str">
        <f t="shared" si="66"/>
        <v>February</v>
      </c>
      <c r="D789" s="47">
        <f t="shared" si="67"/>
        <v>2026</v>
      </c>
      <c r="F789" s="47" t="str">
        <f t="shared" si="69"/>
        <v>February Thursday</v>
      </c>
      <c r="G789" s="47">
        <f t="shared" si="70"/>
        <v>6900</v>
      </c>
    </row>
    <row r="790" spans="1:7" x14ac:dyDescent="0.25">
      <c r="A790" s="53">
        <v>46080</v>
      </c>
      <c r="B790" s="47" t="str">
        <f t="shared" si="65"/>
        <v>Friday</v>
      </c>
      <c r="C790" s="47" t="str">
        <f t="shared" si="66"/>
        <v>February</v>
      </c>
      <c r="D790" s="47">
        <f t="shared" si="67"/>
        <v>2026</v>
      </c>
      <c r="F790" s="47" t="str">
        <f t="shared" si="69"/>
        <v>February Friday</v>
      </c>
      <c r="G790" s="47">
        <f t="shared" si="70"/>
        <v>7400</v>
      </c>
    </row>
    <row r="791" spans="1:7" x14ac:dyDescent="0.25">
      <c r="A791" s="53">
        <v>46081</v>
      </c>
      <c r="B791" s="47" t="str">
        <f t="shared" si="65"/>
        <v>Saturday</v>
      </c>
      <c r="C791" s="47" t="str">
        <f t="shared" si="66"/>
        <v>February</v>
      </c>
      <c r="D791" s="47">
        <f t="shared" si="67"/>
        <v>2026</v>
      </c>
      <c r="F791" s="47" t="str">
        <f t="shared" si="69"/>
        <v>February Saturday</v>
      </c>
      <c r="G791" s="47">
        <f t="shared" si="70"/>
        <v>8200</v>
      </c>
    </row>
    <row r="792" spans="1:7" x14ac:dyDescent="0.25">
      <c r="A792" s="53">
        <v>46082</v>
      </c>
      <c r="B792" s="47" t="str">
        <f t="shared" si="65"/>
        <v>Sunday</v>
      </c>
      <c r="C792" s="47" t="str">
        <f t="shared" si="66"/>
        <v>March</v>
      </c>
      <c r="D792" s="47">
        <f t="shared" si="67"/>
        <v>2026</v>
      </c>
      <c r="F792" s="47" t="str">
        <f t="shared" si="69"/>
        <v>March Sunday</v>
      </c>
      <c r="G792" s="47">
        <f t="shared" si="70"/>
        <v>5900</v>
      </c>
    </row>
    <row r="793" spans="1:7" x14ac:dyDescent="0.25">
      <c r="A793" s="53">
        <v>46083</v>
      </c>
      <c r="B793" s="47" t="str">
        <f t="shared" si="65"/>
        <v>Monday</v>
      </c>
      <c r="C793" s="47" t="str">
        <f t="shared" si="66"/>
        <v>March</v>
      </c>
      <c r="D793" s="47">
        <f t="shared" si="67"/>
        <v>2026</v>
      </c>
      <c r="F793" s="47" t="str">
        <f t="shared" si="69"/>
        <v>March Monday</v>
      </c>
      <c r="G793" s="47">
        <f t="shared" si="70"/>
        <v>4700</v>
      </c>
    </row>
    <row r="794" spans="1:7" x14ac:dyDescent="0.25">
      <c r="A794" s="53">
        <v>46084</v>
      </c>
      <c r="B794" s="47" t="str">
        <f t="shared" si="65"/>
        <v>Tuesday</v>
      </c>
      <c r="C794" s="47" t="str">
        <f t="shared" si="66"/>
        <v>March</v>
      </c>
      <c r="D794" s="47">
        <f t="shared" si="67"/>
        <v>2026</v>
      </c>
      <c r="F794" s="47" t="str">
        <f t="shared" si="69"/>
        <v>March Tuesday</v>
      </c>
      <c r="G794" s="47">
        <f t="shared" si="70"/>
        <v>4700</v>
      </c>
    </row>
    <row r="795" spans="1:7" x14ac:dyDescent="0.25">
      <c r="A795" s="53">
        <v>46085</v>
      </c>
      <c r="B795" s="47" t="str">
        <f t="shared" si="65"/>
        <v>Wednesday</v>
      </c>
      <c r="C795" s="47" t="str">
        <f t="shared" si="66"/>
        <v>March</v>
      </c>
      <c r="D795" s="47">
        <f t="shared" si="67"/>
        <v>2026</v>
      </c>
      <c r="F795" s="47" t="str">
        <f t="shared" si="69"/>
        <v>March Wednesday</v>
      </c>
      <c r="G795" s="47">
        <f t="shared" si="70"/>
        <v>4700</v>
      </c>
    </row>
    <row r="796" spans="1:7" x14ac:dyDescent="0.25">
      <c r="A796" s="53">
        <v>46086</v>
      </c>
      <c r="B796" s="47" t="str">
        <f t="shared" si="65"/>
        <v>Thursday</v>
      </c>
      <c r="C796" s="47" t="str">
        <f t="shared" si="66"/>
        <v>March</v>
      </c>
      <c r="D796" s="47">
        <f t="shared" si="67"/>
        <v>2026</v>
      </c>
      <c r="F796" s="47" t="str">
        <f t="shared" si="69"/>
        <v>March Thursday</v>
      </c>
      <c r="G796" s="47">
        <f t="shared" si="70"/>
        <v>5300</v>
      </c>
    </row>
    <row r="797" spans="1:7" x14ac:dyDescent="0.25">
      <c r="A797" s="53">
        <v>46087</v>
      </c>
      <c r="B797" s="47" t="str">
        <f t="shared" ref="B797:B860" si="71">LOOKUP(WEEKDAY(A797),$M$3:$N$9)</f>
        <v>Friday</v>
      </c>
      <c r="C797" s="47" t="str">
        <f t="shared" ref="C797:C860" si="72">LOOKUP(MONTH(A797),$P$3:$Q$14)</f>
        <v>March</v>
      </c>
      <c r="D797" s="47">
        <f t="shared" ref="D797:D860" si="73">YEAR(A797)</f>
        <v>2026</v>
      </c>
      <c r="F797" s="47" t="str">
        <f t="shared" si="69"/>
        <v>March Friday</v>
      </c>
      <c r="G797" s="47">
        <f t="shared" si="70"/>
        <v>5900</v>
      </c>
    </row>
    <row r="798" spans="1:7" x14ac:dyDescent="0.25">
      <c r="A798" s="53">
        <v>46088</v>
      </c>
      <c r="B798" s="47" t="str">
        <f t="shared" si="71"/>
        <v>Saturday</v>
      </c>
      <c r="C798" s="47" t="str">
        <f t="shared" si="72"/>
        <v>March</v>
      </c>
      <c r="D798" s="47">
        <f t="shared" si="73"/>
        <v>2026</v>
      </c>
      <c r="F798" s="47" t="str">
        <f t="shared" si="69"/>
        <v>March Saturday</v>
      </c>
      <c r="G798" s="47">
        <f t="shared" si="70"/>
        <v>7100</v>
      </c>
    </row>
    <row r="799" spans="1:7" x14ac:dyDescent="0.25">
      <c r="A799" s="53">
        <v>46089</v>
      </c>
      <c r="B799" s="47" t="str">
        <f t="shared" si="71"/>
        <v>Sunday</v>
      </c>
      <c r="C799" s="47" t="str">
        <f t="shared" si="72"/>
        <v>March</v>
      </c>
      <c r="D799" s="47">
        <f t="shared" si="73"/>
        <v>2026</v>
      </c>
      <c r="F799" s="47" t="str">
        <f t="shared" si="69"/>
        <v>March Sunday</v>
      </c>
      <c r="G799" s="47">
        <f t="shared" si="70"/>
        <v>5900</v>
      </c>
    </row>
    <row r="800" spans="1:7" x14ac:dyDescent="0.25">
      <c r="A800" s="53">
        <v>46090</v>
      </c>
      <c r="B800" s="47" t="str">
        <f t="shared" si="71"/>
        <v>Monday</v>
      </c>
      <c r="C800" s="47" t="str">
        <f t="shared" si="72"/>
        <v>March</v>
      </c>
      <c r="D800" s="47">
        <f t="shared" si="73"/>
        <v>2026</v>
      </c>
      <c r="F800" s="47" t="str">
        <f t="shared" si="69"/>
        <v>March Monday</v>
      </c>
      <c r="G800" s="47">
        <f t="shared" si="70"/>
        <v>4700</v>
      </c>
    </row>
    <row r="801" spans="1:7" x14ac:dyDescent="0.25">
      <c r="A801" s="53">
        <v>46091</v>
      </c>
      <c r="B801" s="47" t="str">
        <f t="shared" si="71"/>
        <v>Tuesday</v>
      </c>
      <c r="C801" s="47" t="str">
        <f t="shared" si="72"/>
        <v>March</v>
      </c>
      <c r="D801" s="47">
        <f t="shared" si="73"/>
        <v>2026</v>
      </c>
      <c r="F801" s="47" t="str">
        <f t="shared" si="69"/>
        <v>March Tuesday</v>
      </c>
      <c r="G801" s="47">
        <f t="shared" si="70"/>
        <v>4700</v>
      </c>
    </row>
    <row r="802" spans="1:7" x14ac:dyDescent="0.25">
      <c r="A802" s="53">
        <v>46092</v>
      </c>
      <c r="B802" s="47" t="str">
        <f t="shared" si="71"/>
        <v>Wednesday</v>
      </c>
      <c r="C802" s="47" t="str">
        <f t="shared" si="72"/>
        <v>March</v>
      </c>
      <c r="D802" s="47">
        <f t="shared" si="73"/>
        <v>2026</v>
      </c>
      <c r="F802" s="47" t="str">
        <f t="shared" si="69"/>
        <v>March Wednesday</v>
      </c>
      <c r="G802" s="47">
        <f t="shared" si="70"/>
        <v>4700</v>
      </c>
    </row>
    <row r="803" spans="1:7" x14ac:dyDescent="0.25">
      <c r="A803" s="53">
        <v>46093</v>
      </c>
      <c r="B803" s="47" t="str">
        <f t="shared" si="71"/>
        <v>Thursday</v>
      </c>
      <c r="C803" s="47" t="str">
        <f t="shared" si="72"/>
        <v>March</v>
      </c>
      <c r="D803" s="47">
        <f t="shared" si="73"/>
        <v>2026</v>
      </c>
      <c r="F803" s="47" t="str">
        <f t="shared" si="69"/>
        <v>March Thursday</v>
      </c>
      <c r="G803" s="47">
        <f t="shared" si="70"/>
        <v>5300</v>
      </c>
    </row>
    <row r="804" spans="1:7" x14ac:dyDescent="0.25">
      <c r="A804" s="53">
        <v>46094</v>
      </c>
      <c r="B804" s="47" t="str">
        <f t="shared" si="71"/>
        <v>Friday</v>
      </c>
      <c r="C804" s="47" t="str">
        <f t="shared" si="72"/>
        <v>March</v>
      </c>
      <c r="D804" s="47">
        <f t="shared" si="73"/>
        <v>2026</v>
      </c>
      <c r="F804" s="47" t="str">
        <f t="shared" si="69"/>
        <v>March Friday</v>
      </c>
      <c r="G804" s="47">
        <f t="shared" si="70"/>
        <v>5900</v>
      </c>
    </row>
    <row r="805" spans="1:7" x14ac:dyDescent="0.25">
      <c r="A805" s="53">
        <v>46095</v>
      </c>
      <c r="B805" s="47" t="str">
        <f t="shared" si="71"/>
        <v>Saturday</v>
      </c>
      <c r="C805" s="47" t="str">
        <f t="shared" si="72"/>
        <v>March</v>
      </c>
      <c r="D805" s="47">
        <f t="shared" si="73"/>
        <v>2026</v>
      </c>
      <c r="F805" s="47" t="str">
        <f t="shared" si="69"/>
        <v>March Saturday</v>
      </c>
      <c r="G805" s="47">
        <f t="shared" si="70"/>
        <v>7100</v>
      </c>
    </row>
    <row r="806" spans="1:7" x14ac:dyDescent="0.25">
      <c r="A806" s="53">
        <v>46096</v>
      </c>
      <c r="B806" s="47" t="str">
        <f t="shared" si="71"/>
        <v>Sunday</v>
      </c>
      <c r="C806" s="47" t="str">
        <f t="shared" si="72"/>
        <v>March</v>
      </c>
      <c r="D806" s="47">
        <f t="shared" si="73"/>
        <v>2026</v>
      </c>
      <c r="F806" s="47" t="str">
        <f t="shared" si="69"/>
        <v>March Sunday</v>
      </c>
      <c r="G806" s="47">
        <f t="shared" si="70"/>
        <v>5900</v>
      </c>
    </row>
    <row r="807" spans="1:7" x14ac:dyDescent="0.25">
      <c r="A807" s="53">
        <v>46097</v>
      </c>
      <c r="B807" s="47" t="str">
        <f t="shared" si="71"/>
        <v>Monday</v>
      </c>
      <c r="C807" s="47" t="str">
        <f t="shared" si="72"/>
        <v>March</v>
      </c>
      <c r="D807" s="47">
        <f t="shared" si="73"/>
        <v>2026</v>
      </c>
      <c r="F807" s="47" t="str">
        <f t="shared" si="69"/>
        <v>March Monday</v>
      </c>
      <c r="G807" s="47">
        <f t="shared" si="70"/>
        <v>4700</v>
      </c>
    </row>
    <row r="808" spans="1:7" x14ac:dyDescent="0.25">
      <c r="A808" s="53">
        <v>46098</v>
      </c>
      <c r="B808" s="47" t="str">
        <f t="shared" si="71"/>
        <v>Tuesday</v>
      </c>
      <c r="C808" s="47" t="str">
        <f t="shared" si="72"/>
        <v>March</v>
      </c>
      <c r="D808" s="47">
        <f t="shared" si="73"/>
        <v>2026</v>
      </c>
      <c r="F808" s="47" t="str">
        <f t="shared" si="69"/>
        <v>March Tuesday</v>
      </c>
      <c r="G808" s="47">
        <f t="shared" si="70"/>
        <v>4700</v>
      </c>
    </row>
    <row r="809" spans="1:7" x14ac:dyDescent="0.25">
      <c r="A809" s="53">
        <v>46099</v>
      </c>
      <c r="B809" s="47" t="str">
        <f t="shared" si="71"/>
        <v>Wednesday</v>
      </c>
      <c r="C809" s="47" t="str">
        <f t="shared" si="72"/>
        <v>March</v>
      </c>
      <c r="D809" s="47">
        <f t="shared" si="73"/>
        <v>2026</v>
      </c>
      <c r="F809" s="47" t="str">
        <f t="shared" si="69"/>
        <v>March Wednesday</v>
      </c>
      <c r="G809" s="47">
        <f t="shared" si="70"/>
        <v>4700</v>
      </c>
    </row>
    <row r="810" spans="1:7" x14ac:dyDescent="0.25">
      <c r="A810" s="53">
        <v>46100</v>
      </c>
      <c r="B810" s="47" t="str">
        <f t="shared" si="71"/>
        <v>Thursday</v>
      </c>
      <c r="C810" s="47" t="str">
        <f t="shared" si="72"/>
        <v>March</v>
      </c>
      <c r="D810" s="47">
        <f t="shared" si="73"/>
        <v>2026</v>
      </c>
      <c r="F810" s="47" t="str">
        <f t="shared" si="69"/>
        <v>March Thursday</v>
      </c>
      <c r="G810" s="47">
        <f t="shared" si="70"/>
        <v>5300</v>
      </c>
    </row>
    <row r="811" spans="1:7" x14ac:dyDescent="0.25">
      <c r="A811" s="53">
        <v>46101</v>
      </c>
      <c r="B811" s="47" t="str">
        <f t="shared" si="71"/>
        <v>Friday</v>
      </c>
      <c r="C811" s="47" t="str">
        <f t="shared" si="72"/>
        <v>March</v>
      </c>
      <c r="D811" s="47">
        <f t="shared" si="73"/>
        <v>2026</v>
      </c>
      <c r="F811" s="47" t="str">
        <f t="shared" si="69"/>
        <v>March Friday</v>
      </c>
      <c r="G811" s="47">
        <f t="shared" si="70"/>
        <v>5900</v>
      </c>
    </row>
    <row r="812" spans="1:7" x14ac:dyDescent="0.25">
      <c r="A812" s="53">
        <v>46102</v>
      </c>
      <c r="B812" s="47" t="str">
        <f t="shared" si="71"/>
        <v>Saturday</v>
      </c>
      <c r="C812" s="47" t="str">
        <f t="shared" si="72"/>
        <v>March</v>
      </c>
      <c r="D812" s="47">
        <f t="shared" si="73"/>
        <v>2026</v>
      </c>
      <c r="F812" s="47" t="str">
        <f t="shared" ref="F812:F875" si="74">IF(E812="XMAS","December Saturday",IF(E812="BH",IF(B812="Monday",CONCATENATE(C812," ","Sunday"),CONCATENATE(C812," ","Saturday")),IF(E812="BH Plus",CONCATENATE(C812," ","Saturday"),CONCATENATE(C812," ",B812))))</f>
        <v>March Saturday</v>
      </c>
      <c r="G812" s="47">
        <f t="shared" si="70"/>
        <v>7100</v>
      </c>
    </row>
    <row r="813" spans="1:7" x14ac:dyDescent="0.25">
      <c r="A813" s="53">
        <v>46103</v>
      </c>
      <c r="B813" s="47" t="str">
        <f t="shared" si="71"/>
        <v>Sunday</v>
      </c>
      <c r="C813" s="47" t="str">
        <f t="shared" si="72"/>
        <v>March</v>
      </c>
      <c r="D813" s="47">
        <f t="shared" si="73"/>
        <v>2026</v>
      </c>
      <c r="F813" s="47" t="str">
        <f t="shared" si="74"/>
        <v>March Sunday</v>
      </c>
      <c r="G813" s="47">
        <f t="shared" si="70"/>
        <v>5900</v>
      </c>
    </row>
    <row r="814" spans="1:7" x14ac:dyDescent="0.25">
      <c r="A814" s="53">
        <v>46104</v>
      </c>
      <c r="B814" s="47" t="str">
        <f t="shared" si="71"/>
        <v>Monday</v>
      </c>
      <c r="C814" s="47" t="str">
        <f t="shared" si="72"/>
        <v>March</v>
      </c>
      <c r="D814" s="47">
        <f t="shared" si="73"/>
        <v>2026</v>
      </c>
      <c r="F814" s="47" t="str">
        <f t="shared" si="74"/>
        <v>March Monday</v>
      </c>
      <c r="G814" s="47">
        <f t="shared" ref="G814:G877" si="75">IF(E814="BH plus",VLOOKUP(F814,$V$2:$W$85,2,FALSE)+$N$13,VLOOKUP(F814,$V$2:$W$85,2,FALSE))</f>
        <v>4700</v>
      </c>
    </row>
    <row r="815" spans="1:7" x14ac:dyDescent="0.25">
      <c r="A815" s="53">
        <v>46105</v>
      </c>
      <c r="B815" s="47" t="str">
        <f t="shared" si="71"/>
        <v>Tuesday</v>
      </c>
      <c r="C815" s="47" t="str">
        <f t="shared" si="72"/>
        <v>March</v>
      </c>
      <c r="D815" s="47">
        <f t="shared" si="73"/>
        <v>2026</v>
      </c>
      <c r="F815" s="47" t="str">
        <f t="shared" si="74"/>
        <v>March Tuesday</v>
      </c>
      <c r="G815" s="47">
        <f t="shared" si="75"/>
        <v>4700</v>
      </c>
    </row>
    <row r="816" spans="1:7" x14ac:dyDescent="0.25">
      <c r="A816" s="53">
        <v>46106</v>
      </c>
      <c r="B816" s="47" t="str">
        <f t="shared" si="71"/>
        <v>Wednesday</v>
      </c>
      <c r="C816" s="47" t="str">
        <f t="shared" si="72"/>
        <v>March</v>
      </c>
      <c r="D816" s="47">
        <f t="shared" si="73"/>
        <v>2026</v>
      </c>
      <c r="F816" s="47" t="str">
        <f t="shared" si="74"/>
        <v>March Wednesday</v>
      </c>
      <c r="G816" s="47">
        <f t="shared" si="75"/>
        <v>4700</v>
      </c>
    </row>
    <row r="817" spans="1:7" x14ac:dyDescent="0.25">
      <c r="A817" s="53">
        <v>46107</v>
      </c>
      <c r="B817" s="47" t="str">
        <f t="shared" si="71"/>
        <v>Thursday</v>
      </c>
      <c r="C817" s="47" t="str">
        <f t="shared" si="72"/>
        <v>March</v>
      </c>
      <c r="D817" s="47">
        <f t="shared" si="73"/>
        <v>2026</v>
      </c>
      <c r="F817" s="47" t="str">
        <f t="shared" si="74"/>
        <v>March Thursday</v>
      </c>
      <c r="G817" s="47">
        <f t="shared" si="75"/>
        <v>5300</v>
      </c>
    </row>
    <row r="818" spans="1:7" x14ac:dyDescent="0.25">
      <c r="A818" s="53">
        <v>46108</v>
      </c>
      <c r="B818" s="47" t="str">
        <f t="shared" si="71"/>
        <v>Friday</v>
      </c>
      <c r="C818" s="47" t="str">
        <f t="shared" si="72"/>
        <v>March</v>
      </c>
      <c r="D818" s="47">
        <f t="shared" si="73"/>
        <v>2026</v>
      </c>
      <c r="F818" s="47" t="str">
        <f t="shared" si="74"/>
        <v>March Friday</v>
      </c>
      <c r="G818" s="47">
        <f t="shared" si="75"/>
        <v>5900</v>
      </c>
    </row>
    <row r="819" spans="1:7" x14ac:dyDescent="0.25">
      <c r="A819" s="53">
        <v>46109</v>
      </c>
      <c r="B819" s="47" t="str">
        <f t="shared" si="71"/>
        <v>Saturday</v>
      </c>
      <c r="C819" s="47" t="str">
        <f t="shared" si="72"/>
        <v>March</v>
      </c>
      <c r="D819" s="47">
        <f t="shared" si="73"/>
        <v>2026</v>
      </c>
      <c r="F819" s="47" t="str">
        <f t="shared" si="74"/>
        <v>March Saturday</v>
      </c>
      <c r="G819" s="47">
        <f t="shared" si="75"/>
        <v>7100</v>
      </c>
    </row>
    <row r="820" spans="1:7" x14ac:dyDescent="0.25">
      <c r="A820" s="53">
        <v>46110</v>
      </c>
      <c r="B820" s="47" t="str">
        <f t="shared" si="71"/>
        <v>Sunday</v>
      </c>
      <c r="C820" s="47" t="str">
        <f t="shared" si="72"/>
        <v>March</v>
      </c>
      <c r="D820" s="47">
        <f t="shared" si="73"/>
        <v>2026</v>
      </c>
      <c r="F820" s="47" t="str">
        <f t="shared" si="74"/>
        <v>March Sunday</v>
      </c>
      <c r="G820" s="47">
        <f t="shared" si="75"/>
        <v>5900</v>
      </c>
    </row>
    <row r="821" spans="1:7" x14ac:dyDescent="0.25">
      <c r="A821" s="53">
        <v>46111</v>
      </c>
      <c r="B821" s="47" t="str">
        <f t="shared" si="71"/>
        <v>Monday</v>
      </c>
      <c r="C821" s="47" t="str">
        <f t="shared" si="72"/>
        <v>March</v>
      </c>
      <c r="D821" s="47">
        <f t="shared" si="73"/>
        <v>2026</v>
      </c>
      <c r="F821" s="47" t="str">
        <f t="shared" si="74"/>
        <v>March Monday</v>
      </c>
      <c r="G821" s="47">
        <f t="shared" si="75"/>
        <v>4700</v>
      </c>
    </row>
    <row r="822" spans="1:7" x14ac:dyDescent="0.25">
      <c r="A822" s="53">
        <v>46112</v>
      </c>
      <c r="B822" s="47" t="str">
        <f t="shared" si="71"/>
        <v>Tuesday</v>
      </c>
      <c r="C822" s="47" t="str">
        <f t="shared" si="72"/>
        <v>March</v>
      </c>
      <c r="D822" s="47">
        <f t="shared" si="73"/>
        <v>2026</v>
      </c>
      <c r="F822" s="47" t="str">
        <f t="shared" si="74"/>
        <v>March Tuesday</v>
      </c>
      <c r="G822" s="47">
        <f t="shared" si="75"/>
        <v>4700</v>
      </c>
    </row>
    <row r="823" spans="1:7" x14ac:dyDescent="0.25">
      <c r="A823" s="53">
        <v>46113</v>
      </c>
      <c r="B823" s="47" t="str">
        <f t="shared" si="71"/>
        <v>Wednesday</v>
      </c>
      <c r="C823" s="47" t="str">
        <f t="shared" si="72"/>
        <v>April</v>
      </c>
      <c r="D823" s="47">
        <f t="shared" si="73"/>
        <v>2026</v>
      </c>
      <c r="F823" s="47" t="str">
        <f t="shared" si="74"/>
        <v>April Wednesday</v>
      </c>
      <c r="G823" s="47">
        <f t="shared" si="75"/>
        <v>5700</v>
      </c>
    </row>
    <row r="824" spans="1:7" x14ac:dyDescent="0.25">
      <c r="A824" s="53">
        <v>46114</v>
      </c>
      <c r="B824" s="47" t="str">
        <f t="shared" si="71"/>
        <v>Thursday</v>
      </c>
      <c r="C824" s="47" t="str">
        <f t="shared" si="72"/>
        <v>April</v>
      </c>
      <c r="D824" s="47">
        <f t="shared" si="73"/>
        <v>2026</v>
      </c>
      <c r="F824" s="47" t="str">
        <f t="shared" si="74"/>
        <v>April Thursday</v>
      </c>
      <c r="G824" s="47">
        <f t="shared" si="75"/>
        <v>6300</v>
      </c>
    </row>
    <row r="825" spans="1:7" x14ac:dyDescent="0.25">
      <c r="A825" s="53">
        <v>46115</v>
      </c>
      <c r="B825" s="47" t="str">
        <f t="shared" si="71"/>
        <v>Friday</v>
      </c>
      <c r="C825" s="47" t="str">
        <f t="shared" si="72"/>
        <v>April</v>
      </c>
      <c r="D825" s="47">
        <f t="shared" si="73"/>
        <v>2026</v>
      </c>
      <c r="E825" s="49" t="s">
        <v>37</v>
      </c>
      <c r="F825" s="47" t="str">
        <f t="shared" si="74"/>
        <v>April Saturday</v>
      </c>
      <c r="G825" s="47">
        <f t="shared" si="75"/>
        <v>8700</v>
      </c>
    </row>
    <row r="826" spans="1:7" x14ac:dyDescent="0.25">
      <c r="A826" s="53">
        <v>46116</v>
      </c>
      <c r="B826" s="47" t="str">
        <f t="shared" si="71"/>
        <v>Saturday</v>
      </c>
      <c r="C826" s="47" t="str">
        <f t="shared" si="72"/>
        <v>April</v>
      </c>
      <c r="D826" s="47">
        <f t="shared" si="73"/>
        <v>2026</v>
      </c>
      <c r="F826" s="47" t="str">
        <f t="shared" si="74"/>
        <v>April Saturday</v>
      </c>
      <c r="G826" s="47">
        <f t="shared" si="75"/>
        <v>8700</v>
      </c>
    </row>
    <row r="827" spans="1:7" x14ac:dyDescent="0.25">
      <c r="A827" s="53">
        <v>46117</v>
      </c>
      <c r="B827" s="47" t="str">
        <f t="shared" si="71"/>
        <v>Sunday</v>
      </c>
      <c r="C827" s="47" t="str">
        <f t="shared" si="72"/>
        <v>April</v>
      </c>
      <c r="D827" s="47">
        <f t="shared" si="73"/>
        <v>2026</v>
      </c>
      <c r="E827" s="49" t="s">
        <v>37</v>
      </c>
      <c r="F827" s="47" t="str">
        <f t="shared" si="74"/>
        <v>April Saturday</v>
      </c>
      <c r="G827" s="47">
        <f t="shared" si="75"/>
        <v>8700</v>
      </c>
    </row>
    <row r="828" spans="1:7" x14ac:dyDescent="0.25">
      <c r="A828" s="53">
        <v>46118</v>
      </c>
      <c r="B828" s="47" t="str">
        <f t="shared" si="71"/>
        <v>Monday</v>
      </c>
      <c r="C828" s="47" t="str">
        <f t="shared" si="72"/>
        <v>April</v>
      </c>
      <c r="D828" s="47">
        <f t="shared" si="73"/>
        <v>2026</v>
      </c>
      <c r="E828" s="49" t="s">
        <v>37</v>
      </c>
      <c r="F828" s="47" t="str">
        <f t="shared" si="74"/>
        <v>April Sunday</v>
      </c>
      <c r="G828" s="47">
        <f t="shared" si="75"/>
        <v>7400</v>
      </c>
    </row>
    <row r="829" spans="1:7" x14ac:dyDescent="0.25">
      <c r="A829" s="53">
        <v>46119</v>
      </c>
      <c r="B829" s="47" t="str">
        <f t="shared" si="71"/>
        <v>Tuesday</v>
      </c>
      <c r="C829" s="47" t="str">
        <f t="shared" si="72"/>
        <v>April</v>
      </c>
      <c r="D829" s="47">
        <f t="shared" si="73"/>
        <v>2026</v>
      </c>
      <c r="F829" s="47" t="str">
        <f t="shared" si="74"/>
        <v>April Tuesday</v>
      </c>
      <c r="G829" s="47">
        <f t="shared" si="75"/>
        <v>5700</v>
      </c>
    </row>
    <row r="830" spans="1:7" x14ac:dyDescent="0.25">
      <c r="A830" s="53">
        <v>46120</v>
      </c>
      <c r="B830" s="47" t="str">
        <f t="shared" si="71"/>
        <v>Wednesday</v>
      </c>
      <c r="C830" s="47" t="str">
        <f t="shared" si="72"/>
        <v>April</v>
      </c>
      <c r="D830" s="47">
        <f t="shared" si="73"/>
        <v>2026</v>
      </c>
      <c r="F830" s="47" t="str">
        <f t="shared" si="74"/>
        <v>April Wednesday</v>
      </c>
      <c r="G830" s="47">
        <f t="shared" si="75"/>
        <v>5700</v>
      </c>
    </row>
    <row r="831" spans="1:7" x14ac:dyDescent="0.25">
      <c r="A831" s="53">
        <v>46121</v>
      </c>
      <c r="B831" s="47" t="str">
        <f t="shared" si="71"/>
        <v>Thursday</v>
      </c>
      <c r="C831" s="47" t="str">
        <f t="shared" si="72"/>
        <v>April</v>
      </c>
      <c r="D831" s="47">
        <f t="shared" si="73"/>
        <v>2026</v>
      </c>
      <c r="F831" s="47" t="str">
        <f t="shared" si="74"/>
        <v>April Thursday</v>
      </c>
      <c r="G831" s="47">
        <f t="shared" si="75"/>
        <v>6300</v>
      </c>
    </row>
    <row r="832" spans="1:7" x14ac:dyDescent="0.25">
      <c r="A832" s="53">
        <v>46122</v>
      </c>
      <c r="B832" s="47" t="str">
        <f t="shared" si="71"/>
        <v>Friday</v>
      </c>
      <c r="C832" s="47" t="str">
        <f t="shared" si="72"/>
        <v>April</v>
      </c>
      <c r="D832" s="47">
        <f t="shared" si="73"/>
        <v>2026</v>
      </c>
      <c r="F832" s="47" t="str">
        <f t="shared" si="74"/>
        <v>April Friday</v>
      </c>
      <c r="G832" s="47">
        <f t="shared" si="75"/>
        <v>7400</v>
      </c>
    </row>
    <row r="833" spans="1:7" x14ac:dyDescent="0.25">
      <c r="A833" s="53">
        <v>46123</v>
      </c>
      <c r="B833" s="47" t="str">
        <f t="shared" si="71"/>
        <v>Saturday</v>
      </c>
      <c r="C833" s="47" t="str">
        <f t="shared" si="72"/>
        <v>April</v>
      </c>
      <c r="D833" s="47">
        <f t="shared" si="73"/>
        <v>2026</v>
      </c>
      <c r="F833" s="47" t="str">
        <f t="shared" si="74"/>
        <v>April Saturday</v>
      </c>
      <c r="G833" s="47">
        <f t="shared" si="75"/>
        <v>8700</v>
      </c>
    </row>
    <row r="834" spans="1:7" x14ac:dyDescent="0.25">
      <c r="A834" s="53">
        <v>46124</v>
      </c>
      <c r="B834" s="47" t="str">
        <f t="shared" si="71"/>
        <v>Sunday</v>
      </c>
      <c r="C834" s="47" t="str">
        <f t="shared" si="72"/>
        <v>April</v>
      </c>
      <c r="D834" s="47">
        <f t="shared" si="73"/>
        <v>2026</v>
      </c>
      <c r="F834" s="47" t="str">
        <f t="shared" si="74"/>
        <v>April Sunday</v>
      </c>
      <c r="G834" s="47">
        <f t="shared" si="75"/>
        <v>7400</v>
      </c>
    </row>
    <row r="835" spans="1:7" x14ac:dyDescent="0.25">
      <c r="A835" s="53">
        <v>46125</v>
      </c>
      <c r="B835" s="47" t="str">
        <f t="shared" si="71"/>
        <v>Monday</v>
      </c>
      <c r="C835" s="47" t="str">
        <f t="shared" si="72"/>
        <v>April</v>
      </c>
      <c r="D835" s="47">
        <f t="shared" si="73"/>
        <v>2026</v>
      </c>
      <c r="F835" s="47" t="str">
        <f t="shared" si="74"/>
        <v>April Monday</v>
      </c>
      <c r="G835" s="47">
        <f t="shared" si="75"/>
        <v>5700</v>
      </c>
    </row>
    <row r="836" spans="1:7" x14ac:dyDescent="0.25">
      <c r="A836" s="53">
        <v>46126</v>
      </c>
      <c r="B836" s="47" t="str">
        <f t="shared" si="71"/>
        <v>Tuesday</v>
      </c>
      <c r="C836" s="47" t="str">
        <f t="shared" si="72"/>
        <v>April</v>
      </c>
      <c r="D836" s="47">
        <f t="shared" si="73"/>
        <v>2026</v>
      </c>
      <c r="F836" s="47" t="str">
        <f t="shared" si="74"/>
        <v>April Tuesday</v>
      </c>
      <c r="G836" s="47">
        <f t="shared" si="75"/>
        <v>5700</v>
      </c>
    </row>
    <row r="837" spans="1:7" x14ac:dyDescent="0.25">
      <c r="A837" s="53">
        <v>46127</v>
      </c>
      <c r="B837" s="47" t="str">
        <f t="shared" si="71"/>
        <v>Wednesday</v>
      </c>
      <c r="C837" s="47" t="str">
        <f t="shared" si="72"/>
        <v>April</v>
      </c>
      <c r="D837" s="47">
        <f t="shared" si="73"/>
        <v>2026</v>
      </c>
      <c r="F837" s="47" t="str">
        <f t="shared" si="74"/>
        <v>April Wednesday</v>
      </c>
      <c r="G837" s="47">
        <f t="shared" si="75"/>
        <v>5700</v>
      </c>
    </row>
    <row r="838" spans="1:7" x14ac:dyDescent="0.25">
      <c r="A838" s="53">
        <v>46128</v>
      </c>
      <c r="B838" s="47" t="str">
        <f t="shared" si="71"/>
        <v>Thursday</v>
      </c>
      <c r="C838" s="47" t="str">
        <f t="shared" si="72"/>
        <v>April</v>
      </c>
      <c r="D838" s="47">
        <f t="shared" si="73"/>
        <v>2026</v>
      </c>
      <c r="F838" s="47" t="str">
        <f t="shared" si="74"/>
        <v>April Thursday</v>
      </c>
      <c r="G838" s="47">
        <f t="shared" si="75"/>
        <v>6300</v>
      </c>
    </row>
    <row r="839" spans="1:7" x14ac:dyDescent="0.25">
      <c r="A839" s="53">
        <v>46129</v>
      </c>
      <c r="B839" s="47" t="str">
        <f t="shared" si="71"/>
        <v>Friday</v>
      </c>
      <c r="C839" s="47" t="str">
        <f t="shared" si="72"/>
        <v>April</v>
      </c>
      <c r="D839" s="47">
        <f t="shared" si="73"/>
        <v>2026</v>
      </c>
      <c r="F839" s="47" t="str">
        <f t="shared" si="74"/>
        <v>April Friday</v>
      </c>
      <c r="G839" s="47">
        <f t="shared" si="75"/>
        <v>7400</v>
      </c>
    </row>
    <row r="840" spans="1:7" x14ac:dyDescent="0.25">
      <c r="A840" s="53">
        <v>46130</v>
      </c>
      <c r="B840" s="47" t="str">
        <f t="shared" si="71"/>
        <v>Saturday</v>
      </c>
      <c r="C840" s="47" t="str">
        <f t="shared" si="72"/>
        <v>April</v>
      </c>
      <c r="D840" s="47">
        <f t="shared" si="73"/>
        <v>2026</v>
      </c>
      <c r="F840" s="47" t="str">
        <f t="shared" si="74"/>
        <v>April Saturday</v>
      </c>
      <c r="G840" s="47">
        <f t="shared" si="75"/>
        <v>8700</v>
      </c>
    </row>
    <row r="841" spans="1:7" x14ac:dyDescent="0.25">
      <c r="A841" s="53">
        <v>46131</v>
      </c>
      <c r="B841" s="47" t="str">
        <f t="shared" si="71"/>
        <v>Sunday</v>
      </c>
      <c r="C841" s="47" t="str">
        <f t="shared" si="72"/>
        <v>April</v>
      </c>
      <c r="D841" s="47">
        <f t="shared" si="73"/>
        <v>2026</v>
      </c>
      <c r="F841" s="47" t="str">
        <f t="shared" si="74"/>
        <v>April Sunday</v>
      </c>
      <c r="G841" s="47">
        <f t="shared" si="75"/>
        <v>7400</v>
      </c>
    </row>
    <row r="842" spans="1:7" x14ac:dyDescent="0.25">
      <c r="A842" s="53">
        <v>46132</v>
      </c>
      <c r="B842" s="47" t="str">
        <f t="shared" si="71"/>
        <v>Monday</v>
      </c>
      <c r="C842" s="47" t="str">
        <f t="shared" si="72"/>
        <v>April</v>
      </c>
      <c r="D842" s="47">
        <f t="shared" si="73"/>
        <v>2026</v>
      </c>
      <c r="F842" s="47" t="str">
        <f t="shared" si="74"/>
        <v>April Monday</v>
      </c>
      <c r="G842" s="47">
        <f t="shared" si="75"/>
        <v>5700</v>
      </c>
    </row>
    <row r="843" spans="1:7" x14ac:dyDescent="0.25">
      <c r="A843" s="53">
        <v>46133</v>
      </c>
      <c r="B843" s="47" t="str">
        <f t="shared" si="71"/>
        <v>Tuesday</v>
      </c>
      <c r="C843" s="47" t="str">
        <f t="shared" si="72"/>
        <v>April</v>
      </c>
      <c r="D843" s="47">
        <f t="shared" si="73"/>
        <v>2026</v>
      </c>
      <c r="F843" s="47" t="str">
        <f t="shared" si="74"/>
        <v>April Tuesday</v>
      </c>
      <c r="G843" s="47">
        <f t="shared" si="75"/>
        <v>5700</v>
      </c>
    </row>
    <row r="844" spans="1:7" x14ac:dyDescent="0.25">
      <c r="A844" s="53">
        <v>46134</v>
      </c>
      <c r="B844" s="47" t="str">
        <f t="shared" si="71"/>
        <v>Wednesday</v>
      </c>
      <c r="C844" s="47" t="str">
        <f t="shared" si="72"/>
        <v>April</v>
      </c>
      <c r="D844" s="47">
        <f t="shared" si="73"/>
        <v>2026</v>
      </c>
      <c r="F844" s="47" t="str">
        <f t="shared" si="74"/>
        <v>April Wednesday</v>
      </c>
      <c r="G844" s="47">
        <f t="shared" si="75"/>
        <v>5700</v>
      </c>
    </row>
    <row r="845" spans="1:7" x14ac:dyDescent="0.25">
      <c r="A845" s="53">
        <v>46135</v>
      </c>
      <c r="B845" s="47" t="str">
        <f t="shared" si="71"/>
        <v>Thursday</v>
      </c>
      <c r="C845" s="47" t="str">
        <f t="shared" si="72"/>
        <v>April</v>
      </c>
      <c r="D845" s="47">
        <f t="shared" si="73"/>
        <v>2026</v>
      </c>
      <c r="F845" s="47" t="str">
        <f t="shared" si="74"/>
        <v>April Thursday</v>
      </c>
      <c r="G845" s="47">
        <f t="shared" si="75"/>
        <v>6300</v>
      </c>
    </row>
    <row r="846" spans="1:7" x14ac:dyDescent="0.25">
      <c r="A846" s="53">
        <v>46136</v>
      </c>
      <c r="B846" s="47" t="str">
        <f t="shared" si="71"/>
        <v>Friday</v>
      </c>
      <c r="C846" s="47" t="str">
        <f t="shared" si="72"/>
        <v>April</v>
      </c>
      <c r="D846" s="47">
        <f t="shared" si="73"/>
        <v>2026</v>
      </c>
      <c r="F846" s="47" t="str">
        <f t="shared" si="74"/>
        <v>April Friday</v>
      </c>
      <c r="G846" s="47">
        <f t="shared" si="75"/>
        <v>7400</v>
      </c>
    </row>
    <row r="847" spans="1:7" x14ac:dyDescent="0.25">
      <c r="A847" s="53">
        <v>46137</v>
      </c>
      <c r="B847" s="47" t="str">
        <f t="shared" si="71"/>
        <v>Saturday</v>
      </c>
      <c r="C847" s="47" t="str">
        <f t="shared" si="72"/>
        <v>April</v>
      </c>
      <c r="D847" s="47">
        <f t="shared" si="73"/>
        <v>2026</v>
      </c>
      <c r="F847" s="47" t="str">
        <f t="shared" si="74"/>
        <v>April Saturday</v>
      </c>
      <c r="G847" s="47">
        <f t="shared" si="75"/>
        <v>8700</v>
      </c>
    </row>
    <row r="848" spans="1:7" x14ac:dyDescent="0.25">
      <c r="A848" s="53">
        <v>46138</v>
      </c>
      <c r="B848" s="47" t="str">
        <f t="shared" si="71"/>
        <v>Sunday</v>
      </c>
      <c r="C848" s="47" t="str">
        <f t="shared" si="72"/>
        <v>April</v>
      </c>
      <c r="D848" s="47">
        <f t="shared" si="73"/>
        <v>2026</v>
      </c>
      <c r="F848" s="47" t="str">
        <f t="shared" si="74"/>
        <v>April Sunday</v>
      </c>
      <c r="G848" s="47">
        <f t="shared" si="75"/>
        <v>7400</v>
      </c>
    </row>
    <row r="849" spans="1:7" x14ac:dyDescent="0.25">
      <c r="A849" s="53">
        <v>46139</v>
      </c>
      <c r="B849" s="47" t="str">
        <f t="shared" si="71"/>
        <v>Monday</v>
      </c>
      <c r="C849" s="47" t="str">
        <f t="shared" si="72"/>
        <v>April</v>
      </c>
      <c r="D849" s="47">
        <f t="shared" si="73"/>
        <v>2026</v>
      </c>
      <c r="F849" s="47" t="str">
        <f t="shared" si="74"/>
        <v>April Monday</v>
      </c>
      <c r="G849" s="47">
        <f t="shared" si="75"/>
        <v>5700</v>
      </c>
    </row>
    <row r="850" spans="1:7" x14ac:dyDescent="0.25">
      <c r="A850" s="53">
        <v>46140</v>
      </c>
      <c r="B850" s="47" t="str">
        <f t="shared" si="71"/>
        <v>Tuesday</v>
      </c>
      <c r="C850" s="47" t="str">
        <f t="shared" si="72"/>
        <v>April</v>
      </c>
      <c r="D850" s="47">
        <f t="shared" si="73"/>
        <v>2026</v>
      </c>
      <c r="F850" s="47" t="str">
        <f t="shared" si="74"/>
        <v>April Tuesday</v>
      </c>
      <c r="G850" s="47">
        <f t="shared" si="75"/>
        <v>5700</v>
      </c>
    </row>
    <row r="851" spans="1:7" x14ac:dyDescent="0.25">
      <c r="A851" s="53">
        <v>46141</v>
      </c>
      <c r="B851" s="47" t="str">
        <f t="shared" si="71"/>
        <v>Wednesday</v>
      </c>
      <c r="C851" s="47" t="str">
        <f t="shared" si="72"/>
        <v>April</v>
      </c>
      <c r="D851" s="47">
        <f t="shared" si="73"/>
        <v>2026</v>
      </c>
      <c r="F851" s="47" t="str">
        <f t="shared" si="74"/>
        <v>April Wednesday</v>
      </c>
      <c r="G851" s="47">
        <f t="shared" si="75"/>
        <v>5700</v>
      </c>
    </row>
    <row r="852" spans="1:7" x14ac:dyDescent="0.25">
      <c r="A852" s="53">
        <v>46142</v>
      </c>
      <c r="B852" s="47" t="str">
        <f t="shared" si="71"/>
        <v>Thursday</v>
      </c>
      <c r="C852" s="47" t="str">
        <f t="shared" si="72"/>
        <v>April</v>
      </c>
      <c r="D852" s="47">
        <f t="shared" si="73"/>
        <v>2026</v>
      </c>
      <c r="F852" s="47" t="str">
        <f t="shared" si="74"/>
        <v>April Thursday</v>
      </c>
      <c r="G852" s="47">
        <f t="shared" si="75"/>
        <v>6300</v>
      </c>
    </row>
    <row r="853" spans="1:7" x14ac:dyDescent="0.25">
      <c r="A853" s="53">
        <v>46143</v>
      </c>
      <c r="B853" s="47" t="str">
        <f t="shared" si="71"/>
        <v>Friday</v>
      </c>
      <c r="C853" s="47" t="str">
        <f t="shared" si="72"/>
        <v>May</v>
      </c>
      <c r="D853" s="47">
        <f t="shared" si="73"/>
        <v>2026</v>
      </c>
      <c r="F853" s="47" t="str">
        <f t="shared" si="74"/>
        <v>May Friday</v>
      </c>
      <c r="G853" s="47">
        <f t="shared" si="75"/>
        <v>8800</v>
      </c>
    </row>
    <row r="854" spans="1:7" x14ac:dyDescent="0.25">
      <c r="A854" s="53">
        <v>46144</v>
      </c>
      <c r="B854" s="47" t="str">
        <f t="shared" si="71"/>
        <v>Saturday</v>
      </c>
      <c r="C854" s="47" t="str">
        <f t="shared" si="72"/>
        <v>May</v>
      </c>
      <c r="D854" s="47">
        <f t="shared" si="73"/>
        <v>2026</v>
      </c>
      <c r="F854" s="47" t="str">
        <f t="shared" si="74"/>
        <v>May Saturday</v>
      </c>
      <c r="G854" s="47">
        <f t="shared" si="75"/>
        <v>10400</v>
      </c>
    </row>
    <row r="855" spans="1:7" x14ac:dyDescent="0.25">
      <c r="A855" s="53">
        <v>46145</v>
      </c>
      <c r="B855" s="47" t="str">
        <f t="shared" si="71"/>
        <v>Sunday</v>
      </c>
      <c r="C855" s="47" t="str">
        <f t="shared" si="72"/>
        <v>May</v>
      </c>
      <c r="D855" s="47">
        <f t="shared" si="73"/>
        <v>2026</v>
      </c>
      <c r="E855" s="55" t="s">
        <v>37</v>
      </c>
      <c r="F855" s="47" t="str">
        <f t="shared" si="74"/>
        <v>May Saturday</v>
      </c>
      <c r="G855" s="47">
        <f t="shared" si="75"/>
        <v>10400</v>
      </c>
    </row>
    <row r="856" spans="1:7" x14ac:dyDescent="0.25">
      <c r="A856" s="53">
        <v>46146</v>
      </c>
      <c r="B856" s="47" t="str">
        <f t="shared" si="71"/>
        <v>Monday</v>
      </c>
      <c r="C856" s="47" t="str">
        <f t="shared" si="72"/>
        <v>May</v>
      </c>
      <c r="D856" s="47">
        <f t="shared" si="73"/>
        <v>2026</v>
      </c>
      <c r="E856" s="49" t="s">
        <v>37</v>
      </c>
      <c r="F856" s="47" t="str">
        <f t="shared" si="74"/>
        <v>May Sunday</v>
      </c>
      <c r="G856" s="47">
        <f t="shared" si="75"/>
        <v>8800</v>
      </c>
    </row>
    <row r="857" spans="1:7" x14ac:dyDescent="0.25">
      <c r="A857" s="53">
        <v>46147</v>
      </c>
      <c r="B857" s="47" t="str">
        <f t="shared" si="71"/>
        <v>Tuesday</v>
      </c>
      <c r="C857" s="47" t="str">
        <f t="shared" si="72"/>
        <v>May</v>
      </c>
      <c r="D857" s="47">
        <f t="shared" si="73"/>
        <v>2026</v>
      </c>
      <c r="F857" s="47" t="str">
        <f t="shared" si="74"/>
        <v>May Tuesday</v>
      </c>
      <c r="G857" s="47">
        <f t="shared" si="75"/>
        <v>6900</v>
      </c>
    </row>
    <row r="858" spans="1:7" x14ac:dyDescent="0.25">
      <c r="A858" s="53">
        <v>46148</v>
      </c>
      <c r="B858" s="47" t="str">
        <f t="shared" si="71"/>
        <v>Wednesday</v>
      </c>
      <c r="C858" s="47" t="str">
        <f t="shared" si="72"/>
        <v>May</v>
      </c>
      <c r="D858" s="47">
        <f t="shared" si="73"/>
        <v>2026</v>
      </c>
      <c r="F858" s="47" t="str">
        <f t="shared" si="74"/>
        <v>May Wednesday</v>
      </c>
      <c r="G858" s="47">
        <f t="shared" si="75"/>
        <v>6900</v>
      </c>
    </row>
    <row r="859" spans="1:7" x14ac:dyDescent="0.25">
      <c r="A859" s="53">
        <v>46149</v>
      </c>
      <c r="B859" s="47" t="str">
        <f t="shared" si="71"/>
        <v>Thursday</v>
      </c>
      <c r="C859" s="47" t="str">
        <f t="shared" si="72"/>
        <v>May</v>
      </c>
      <c r="D859" s="47">
        <f t="shared" si="73"/>
        <v>2026</v>
      </c>
      <c r="F859" s="47" t="str">
        <f t="shared" si="74"/>
        <v>May Thursday</v>
      </c>
      <c r="G859" s="47">
        <f t="shared" si="75"/>
        <v>7700</v>
      </c>
    </row>
    <row r="860" spans="1:7" x14ac:dyDescent="0.25">
      <c r="A860" s="53">
        <v>46150</v>
      </c>
      <c r="B860" s="47" t="str">
        <f t="shared" si="71"/>
        <v>Friday</v>
      </c>
      <c r="C860" s="47" t="str">
        <f t="shared" si="72"/>
        <v>May</v>
      </c>
      <c r="D860" s="47">
        <f t="shared" si="73"/>
        <v>2026</v>
      </c>
      <c r="F860" s="47" t="str">
        <f t="shared" si="74"/>
        <v>May Friday</v>
      </c>
      <c r="G860" s="47">
        <f t="shared" si="75"/>
        <v>8800</v>
      </c>
    </row>
    <row r="861" spans="1:7" x14ac:dyDescent="0.25">
      <c r="A861" s="53">
        <v>46151</v>
      </c>
      <c r="B861" s="47" t="str">
        <f t="shared" ref="B861:B924" si="76">LOOKUP(WEEKDAY(A861),$M$3:$N$9)</f>
        <v>Saturday</v>
      </c>
      <c r="C861" s="47" t="str">
        <f t="shared" ref="C861:C924" si="77">LOOKUP(MONTH(A861),$P$3:$Q$14)</f>
        <v>May</v>
      </c>
      <c r="D861" s="47">
        <f t="shared" ref="D861:D924" si="78">YEAR(A861)</f>
        <v>2026</v>
      </c>
      <c r="F861" s="47" t="str">
        <f t="shared" si="74"/>
        <v>May Saturday</v>
      </c>
      <c r="G861" s="47">
        <f t="shared" si="75"/>
        <v>10400</v>
      </c>
    </row>
    <row r="862" spans="1:7" x14ac:dyDescent="0.25">
      <c r="A862" s="53">
        <v>46152</v>
      </c>
      <c r="B862" s="47" t="str">
        <f t="shared" si="76"/>
        <v>Sunday</v>
      </c>
      <c r="C862" s="47" t="str">
        <f t="shared" si="77"/>
        <v>May</v>
      </c>
      <c r="D862" s="47">
        <f t="shared" si="78"/>
        <v>2026</v>
      </c>
      <c r="F862" s="47" t="str">
        <f t="shared" si="74"/>
        <v>May Sunday</v>
      </c>
      <c r="G862" s="47">
        <f t="shared" si="75"/>
        <v>8800</v>
      </c>
    </row>
    <row r="863" spans="1:7" x14ac:dyDescent="0.25">
      <c r="A863" s="53">
        <v>46153</v>
      </c>
      <c r="B863" s="47" t="str">
        <f t="shared" si="76"/>
        <v>Monday</v>
      </c>
      <c r="C863" s="47" t="str">
        <f t="shared" si="77"/>
        <v>May</v>
      </c>
      <c r="D863" s="47">
        <f t="shared" si="78"/>
        <v>2026</v>
      </c>
      <c r="F863" s="47" t="str">
        <f t="shared" si="74"/>
        <v>May Monday</v>
      </c>
      <c r="G863" s="47">
        <f t="shared" si="75"/>
        <v>6900</v>
      </c>
    </row>
    <row r="864" spans="1:7" x14ac:dyDescent="0.25">
      <c r="A864" s="53">
        <v>46154</v>
      </c>
      <c r="B864" s="47" t="str">
        <f t="shared" si="76"/>
        <v>Tuesday</v>
      </c>
      <c r="C864" s="47" t="str">
        <f t="shared" si="77"/>
        <v>May</v>
      </c>
      <c r="D864" s="47">
        <f t="shared" si="78"/>
        <v>2026</v>
      </c>
      <c r="F864" s="47" t="str">
        <f t="shared" si="74"/>
        <v>May Tuesday</v>
      </c>
      <c r="G864" s="47">
        <f t="shared" si="75"/>
        <v>6900</v>
      </c>
    </row>
    <row r="865" spans="1:7" x14ac:dyDescent="0.25">
      <c r="A865" s="53">
        <v>46155</v>
      </c>
      <c r="B865" s="47" t="str">
        <f t="shared" si="76"/>
        <v>Wednesday</v>
      </c>
      <c r="C865" s="47" t="str">
        <f t="shared" si="77"/>
        <v>May</v>
      </c>
      <c r="D865" s="47">
        <f t="shared" si="78"/>
        <v>2026</v>
      </c>
      <c r="F865" s="47" t="str">
        <f t="shared" si="74"/>
        <v>May Wednesday</v>
      </c>
      <c r="G865" s="47">
        <f t="shared" si="75"/>
        <v>6900</v>
      </c>
    </row>
    <row r="866" spans="1:7" x14ac:dyDescent="0.25">
      <c r="A866" s="53">
        <v>46156</v>
      </c>
      <c r="B866" s="47" t="str">
        <f t="shared" si="76"/>
        <v>Thursday</v>
      </c>
      <c r="C866" s="47" t="str">
        <f t="shared" si="77"/>
        <v>May</v>
      </c>
      <c r="D866" s="47">
        <f t="shared" si="78"/>
        <v>2026</v>
      </c>
      <c r="F866" s="47" t="str">
        <f t="shared" si="74"/>
        <v>May Thursday</v>
      </c>
      <c r="G866" s="47">
        <f t="shared" si="75"/>
        <v>7700</v>
      </c>
    </row>
    <row r="867" spans="1:7" x14ac:dyDescent="0.25">
      <c r="A867" s="53">
        <v>46157</v>
      </c>
      <c r="B867" s="47" t="str">
        <f t="shared" si="76"/>
        <v>Friday</v>
      </c>
      <c r="C867" s="47" t="str">
        <f t="shared" si="77"/>
        <v>May</v>
      </c>
      <c r="D867" s="47">
        <f t="shared" si="78"/>
        <v>2026</v>
      </c>
      <c r="F867" s="47" t="str">
        <f t="shared" si="74"/>
        <v>May Friday</v>
      </c>
      <c r="G867" s="47">
        <f t="shared" si="75"/>
        <v>8800</v>
      </c>
    </row>
    <row r="868" spans="1:7" x14ac:dyDescent="0.25">
      <c r="A868" s="53">
        <v>46158</v>
      </c>
      <c r="B868" s="47" t="str">
        <f t="shared" si="76"/>
        <v>Saturday</v>
      </c>
      <c r="C868" s="47" t="str">
        <f t="shared" si="77"/>
        <v>May</v>
      </c>
      <c r="D868" s="47">
        <f t="shared" si="78"/>
        <v>2026</v>
      </c>
      <c r="F868" s="47" t="str">
        <f t="shared" si="74"/>
        <v>May Saturday</v>
      </c>
      <c r="G868" s="47">
        <f t="shared" si="75"/>
        <v>10400</v>
      </c>
    </row>
    <row r="869" spans="1:7" x14ac:dyDescent="0.25">
      <c r="A869" s="53">
        <v>46159</v>
      </c>
      <c r="B869" s="47" t="str">
        <f t="shared" si="76"/>
        <v>Sunday</v>
      </c>
      <c r="C869" s="47" t="str">
        <f t="shared" si="77"/>
        <v>May</v>
      </c>
      <c r="D869" s="47">
        <f t="shared" si="78"/>
        <v>2026</v>
      </c>
      <c r="F869" s="47" t="str">
        <f t="shared" si="74"/>
        <v>May Sunday</v>
      </c>
      <c r="G869" s="47">
        <f t="shared" si="75"/>
        <v>8800</v>
      </c>
    </row>
    <row r="870" spans="1:7" x14ac:dyDescent="0.25">
      <c r="A870" s="53">
        <v>46160</v>
      </c>
      <c r="B870" s="47" t="str">
        <f t="shared" si="76"/>
        <v>Monday</v>
      </c>
      <c r="C870" s="47" t="str">
        <f t="shared" si="77"/>
        <v>May</v>
      </c>
      <c r="D870" s="47">
        <f t="shared" si="78"/>
        <v>2026</v>
      </c>
      <c r="F870" s="47" t="str">
        <f t="shared" si="74"/>
        <v>May Monday</v>
      </c>
      <c r="G870" s="47">
        <f t="shared" si="75"/>
        <v>6900</v>
      </c>
    </row>
    <row r="871" spans="1:7" x14ac:dyDescent="0.25">
      <c r="A871" s="53">
        <v>46161</v>
      </c>
      <c r="B871" s="47" t="str">
        <f t="shared" si="76"/>
        <v>Tuesday</v>
      </c>
      <c r="C871" s="47" t="str">
        <f t="shared" si="77"/>
        <v>May</v>
      </c>
      <c r="D871" s="47">
        <f t="shared" si="78"/>
        <v>2026</v>
      </c>
      <c r="F871" s="47" t="str">
        <f t="shared" si="74"/>
        <v>May Tuesday</v>
      </c>
      <c r="G871" s="47">
        <f t="shared" si="75"/>
        <v>6900</v>
      </c>
    </row>
    <row r="872" spans="1:7" x14ac:dyDescent="0.25">
      <c r="A872" s="53">
        <v>46162</v>
      </c>
      <c r="B872" s="47" t="str">
        <f t="shared" si="76"/>
        <v>Wednesday</v>
      </c>
      <c r="C872" s="47" t="str">
        <f t="shared" si="77"/>
        <v>May</v>
      </c>
      <c r="D872" s="47">
        <f t="shared" si="78"/>
        <v>2026</v>
      </c>
      <c r="F872" s="47" t="str">
        <f t="shared" si="74"/>
        <v>May Wednesday</v>
      </c>
      <c r="G872" s="47">
        <f t="shared" si="75"/>
        <v>6900</v>
      </c>
    </row>
    <row r="873" spans="1:7" x14ac:dyDescent="0.25">
      <c r="A873" s="53">
        <v>46163</v>
      </c>
      <c r="B873" s="47" t="str">
        <f t="shared" si="76"/>
        <v>Thursday</v>
      </c>
      <c r="C873" s="47" t="str">
        <f t="shared" si="77"/>
        <v>May</v>
      </c>
      <c r="D873" s="47">
        <f t="shared" si="78"/>
        <v>2026</v>
      </c>
      <c r="F873" s="47" t="str">
        <f t="shared" si="74"/>
        <v>May Thursday</v>
      </c>
      <c r="G873" s="47">
        <f t="shared" si="75"/>
        <v>7700</v>
      </c>
    </row>
    <row r="874" spans="1:7" x14ac:dyDescent="0.25">
      <c r="A874" s="53">
        <v>46164</v>
      </c>
      <c r="B874" s="47" t="str">
        <f t="shared" si="76"/>
        <v>Friday</v>
      </c>
      <c r="C874" s="47" t="str">
        <f t="shared" si="77"/>
        <v>May</v>
      </c>
      <c r="D874" s="47">
        <f t="shared" si="78"/>
        <v>2026</v>
      </c>
      <c r="F874" s="47" t="str">
        <f t="shared" si="74"/>
        <v>May Friday</v>
      </c>
      <c r="G874" s="47">
        <f t="shared" si="75"/>
        <v>8800</v>
      </c>
    </row>
    <row r="875" spans="1:7" x14ac:dyDescent="0.25">
      <c r="A875" s="53">
        <v>46165</v>
      </c>
      <c r="B875" s="47" t="str">
        <f t="shared" si="76"/>
        <v>Saturday</v>
      </c>
      <c r="C875" s="47" t="str">
        <f t="shared" si="77"/>
        <v>May</v>
      </c>
      <c r="D875" s="47">
        <f t="shared" si="78"/>
        <v>2026</v>
      </c>
      <c r="F875" s="47" t="str">
        <f t="shared" si="74"/>
        <v>May Saturday</v>
      </c>
      <c r="G875" s="47">
        <f t="shared" si="75"/>
        <v>10400</v>
      </c>
    </row>
    <row r="876" spans="1:7" x14ac:dyDescent="0.25">
      <c r="A876" s="53">
        <v>46166</v>
      </c>
      <c r="B876" s="47" t="str">
        <f t="shared" si="76"/>
        <v>Sunday</v>
      </c>
      <c r="C876" s="47" t="str">
        <f t="shared" si="77"/>
        <v>May</v>
      </c>
      <c r="D876" s="47">
        <f t="shared" si="78"/>
        <v>2026</v>
      </c>
      <c r="E876" s="55" t="s">
        <v>37</v>
      </c>
      <c r="F876" s="47" t="str">
        <f t="shared" ref="F876:F939" si="79">IF(E876="XMAS","December Saturday",IF(E876="BH",IF(B876="Monday",CONCATENATE(C876," ","Sunday"),CONCATENATE(C876," ","Saturday")),IF(E876="BH Plus",CONCATENATE(C876," ","Saturday"),CONCATENATE(C876," ",B876))))</f>
        <v>May Saturday</v>
      </c>
      <c r="G876" s="47">
        <f t="shared" si="75"/>
        <v>10400</v>
      </c>
    </row>
    <row r="877" spans="1:7" x14ac:dyDescent="0.25">
      <c r="A877" s="53">
        <v>46167</v>
      </c>
      <c r="B877" s="47" t="str">
        <f t="shared" si="76"/>
        <v>Monday</v>
      </c>
      <c r="C877" s="47" t="str">
        <f t="shared" si="77"/>
        <v>May</v>
      </c>
      <c r="D877" s="47">
        <f t="shared" si="78"/>
        <v>2026</v>
      </c>
      <c r="E877" s="49" t="s">
        <v>37</v>
      </c>
      <c r="F877" s="47" t="str">
        <f t="shared" si="79"/>
        <v>May Sunday</v>
      </c>
      <c r="G877" s="47">
        <f t="shared" si="75"/>
        <v>8800</v>
      </c>
    </row>
    <row r="878" spans="1:7" x14ac:dyDescent="0.25">
      <c r="A878" s="53">
        <v>46168</v>
      </c>
      <c r="B878" s="47" t="str">
        <f t="shared" si="76"/>
        <v>Tuesday</v>
      </c>
      <c r="C878" s="47" t="str">
        <f t="shared" si="77"/>
        <v>May</v>
      </c>
      <c r="D878" s="47">
        <f t="shared" si="78"/>
        <v>2026</v>
      </c>
      <c r="F878" s="47" t="str">
        <f t="shared" si="79"/>
        <v>May Tuesday</v>
      </c>
      <c r="G878" s="47">
        <f t="shared" ref="G878:G941" si="80">IF(E878="BH plus",VLOOKUP(F878,$V$2:$W$85,2,FALSE)+$N$13,VLOOKUP(F878,$V$2:$W$85,2,FALSE))</f>
        <v>6900</v>
      </c>
    </row>
    <row r="879" spans="1:7" x14ac:dyDescent="0.25">
      <c r="A879" s="53">
        <v>46169</v>
      </c>
      <c r="B879" s="47" t="str">
        <f t="shared" si="76"/>
        <v>Wednesday</v>
      </c>
      <c r="C879" s="47" t="str">
        <f t="shared" si="77"/>
        <v>May</v>
      </c>
      <c r="D879" s="47">
        <f t="shared" si="78"/>
        <v>2026</v>
      </c>
      <c r="F879" s="47" t="str">
        <f t="shared" si="79"/>
        <v>May Wednesday</v>
      </c>
      <c r="G879" s="47">
        <f t="shared" si="80"/>
        <v>6900</v>
      </c>
    </row>
    <row r="880" spans="1:7" x14ac:dyDescent="0.25">
      <c r="A880" s="53">
        <v>46170</v>
      </c>
      <c r="B880" s="47" t="str">
        <f t="shared" si="76"/>
        <v>Thursday</v>
      </c>
      <c r="C880" s="47" t="str">
        <f t="shared" si="77"/>
        <v>May</v>
      </c>
      <c r="D880" s="47">
        <f t="shared" si="78"/>
        <v>2026</v>
      </c>
      <c r="F880" s="47" t="str">
        <f t="shared" si="79"/>
        <v>May Thursday</v>
      </c>
      <c r="G880" s="47">
        <f t="shared" si="80"/>
        <v>7700</v>
      </c>
    </row>
    <row r="881" spans="1:7" x14ac:dyDescent="0.25">
      <c r="A881" s="53">
        <v>46171</v>
      </c>
      <c r="B881" s="47" t="str">
        <f t="shared" si="76"/>
        <v>Friday</v>
      </c>
      <c r="C881" s="47" t="str">
        <f t="shared" si="77"/>
        <v>May</v>
      </c>
      <c r="D881" s="47">
        <f t="shared" si="78"/>
        <v>2026</v>
      </c>
      <c r="F881" s="47" t="str">
        <f t="shared" si="79"/>
        <v>May Friday</v>
      </c>
      <c r="G881" s="47">
        <f t="shared" si="80"/>
        <v>8800</v>
      </c>
    </row>
    <row r="882" spans="1:7" x14ac:dyDescent="0.25">
      <c r="A882" s="53">
        <v>46172</v>
      </c>
      <c r="B882" s="47" t="str">
        <f t="shared" si="76"/>
        <v>Saturday</v>
      </c>
      <c r="C882" s="47" t="str">
        <f t="shared" si="77"/>
        <v>May</v>
      </c>
      <c r="D882" s="47">
        <f t="shared" si="78"/>
        <v>2026</v>
      </c>
      <c r="F882" s="47" t="str">
        <f t="shared" si="79"/>
        <v>May Saturday</v>
      </c>
      <c r="G882" s="47">
        <f t="shared" si="80"/>
        <v>10400</v>
      </c>
    </row>
    <row r="883" spans="1:7" x14ac:dyDescent="0.25">
      <c r="A883" s="53">
        <v>46173</v>
      </c>
      <c r="B883" s="47" t="str">
        <f t="shared" si="76"/>
        <v>Sunday</v>
      </c>
      <c r="C883" s="47" t="str">
        <f t="shared" si="77"/>
        <v>May</v>
      </c>
      <c r="D883" s="47">
        <f t="shared" si="78"/>
        <v>2026</v>
      </c>
      <c r="F883" s="47" t="str">
        <f t="shared" si="79"/>
        <v>May Sunday</v>
      </c>
      <c r="G883" s="47">
        <f t="shared" si="80"/>
        <v>8800</v>
      </c>
    </row>
    <row r="884" spans="1:7" x14ac:dyDescent="0.25">
      <c r="A884" s="53">
        <v>46174</v>
      </c>
      <c r="B884" s="47" t="str">
        <f t="shared" si="76"/>
        <v>Monday</v>
      </c>
      <c r="C884" s="47" t="str">
        <f t="shared" si="77"/>
        <v>June</v>
      </c>
      <c r="D884" s="47">
        <f t="shared" si="78"/>
        <v>2026</v>
      </c>
      <c r="F884" s="47" t="str">
        <f t="shared" si="79"/>
        <v>June Monday</v>
      </c>
      <c r="G884" s="47">
        <f t="shared" si="80"/>
        <v>6900</v>
      </c>
    </row>
    <row r="885" spans="1:7" x14ac:dyDescent="0.25">
      <c r="A885" s="53">
        <v>46175</v>
      </c>
      <c r="B885" s="47" t="str">
        <f t="shared" si="76"/>
        <v>Tuesday</v>
      </c>
      <c r="C885" s="47" t="str">
        <f t="shared" si="77"/>
        <v>June</v>
      </c>
      <c r="D885" s="47">
        <f t="shared" si="78"/>
        <v>2026</v>
      </c>
      <c r="F885" s="47" t="str">
        <f t="shared" si="79"/>
        <v>June Tuesday</v>
      </c>
      <c r="G885" s="47">
        <f t="shared" si="80"/>
        <v>6900</v>
      </c>
    </row>
    <row r="886" spans="1:7" x14ac:dyDescent="0.25">
      <c r="A886" s="53">
        <v>46176</v>
      </c>
      <c r="B886" s="47" t="str">
        <f t="shared" si="76"/>
        <v>Wednesday</v>
      </c>
      <c r="C886" s="47" t="str">
        <f t="shared" si="77"/>
        <v>June</v>
      </c>
      <c r="D886" s="47">
        <f t="shared" si="78"/>
        <v>2026</v>
      </c>
      <c r="F886" s="47" t="str">
        <f t="shared" si="79"/>
        <v>June Wednesday</v>
      </c>
      <c r="G886" s="47">
        <f t="shared" si="80"/>
        <v>6900</v>
      </c>
    </row>
    <row r="887" spans="1:7" x14ac:dyDescent="0.25">
      <c r="A887" s="53">
        <v>46177</v>
      </c>
      <c r="B887" s="47" t="str">
        <f t="shared" si="76"/>
        <v>Thursday</v>
      </c>
      <c r="C887" s="47" t="str">
        <f t="shared" si="77"/>
        <v>June</v>
      </c>
      <c r="D887" s="47">
        <f t="shared" si="78"/>
        <v>2026</v>
      </c>
      <c r="F887" s="47" t="str">
        <f t="shared" si="79"/>
        <v>June Thursday</v>
      </c>
      <c r="G887" s="47">
        <f t="shared" si="80"/>
        <v>7700</v>
      </c>
    </row>
    <row r="888" spans="1:7" x14ac:dyDescent="0.25">
      <c r="A888" s="53">
        <v>46178</v>
      </c>
      <c r="B888" s="47" t="str">
        <f t="shared" si="76"/>
        <v>Friday</v>
      </c>
      <c r="C888" s="47" t="str">
        <f t="shared" si="77"/>
        <v>June</v>
      </c>
      <c r="D888" s="47">
        <f t="shared" si="78"/>
        <v>2026</v>
      </c>
      <c r="F888" s="47" t="str">
        <f t="shared" si="79"/>
        <v>June Friday</v>
      </c>
      <c r="G888" s="47">
        <f t="shared" si="80"/>
        <v>8800</v>
      </c>
    </row>
    <row r="889" spans="1:7" x14ac:dyDescent="0.25">
      <c r="A889" s="53">
        <v>46179</v>
      </c>
      <c r="B889" s="47" t="str">
        <f t="shared" si="76"/>
        <v>Saturday</v>
      </c>
      <c r="C889" s="47" t="str">
        <f t="shared" si="77"/>
        <v>June</v>
      </c>
      <c r="D889" s="47">
        <f t="shared" si="78"/>
        <v>2026</v>
      </c>
      <c r="F889" s="47" t="str">
        <f t="shared" si="79"/>
        <v>June Saturday</v>
      </c>
      <c r="G889" s="47">
        <f t="shared" si="80"/>
        <v>10400</v>
      </c>
    </row>
    <row r="890" spans="1:7" x14ac:dyDescent="0.25">
      <c r="A890" s="53">
        <v>46180</v>
      </c>
      <c r="B890" s="47" t="str">
        <f t="shared" si="76"/>
        <v>Sunday</v>
      </c>
      <c r="C890" s="47" t="str">
        <f t="shared" si="77"/>
        <v>June</v>
      </c>
      <c r="D890" s="47">
        <f t="shared" si="78"/>
        <v>2026</v>
      </c>
      <c r="F890" s="47" t="str">
        <f t="shared" si="79"/>
        <v>June Sunday</v>
      </c>
      <c r="G890" s="47">
        <f t="shared" si="80"/>
        <v>8800</v>
      </c>
    </row>
    <row r="891" spans="1:7" x14ac:dyDescent="0.25">
      <c r="A891" s="53">
        <v>46181</v>
      </c>
      <c r="B891" s="47" t="str">
        <f t="shared" si="76"/>
        <v>Monday</v>
      </c>
      <c r="C891" s="47" t="str">
        <f t="shared" si="77"/>
        <v>June</v>
      </c>
      <c r="D891" s="47">
        <f t="shared" si="78"/>
        <v>2026</v>
      </c>
      <c r="F891" s="47" t="str">
        <f t="shared" si="79"/>
        <v>June Monday</v>
      </c>
      <c r="G891" s="47">
        <f t="shared" si="80"/>
        <v>6900</v>
      </c>
    </row>
    <row r="892" spans="1:7" x14ac:dyDescent="0.25">
      <c r="A892" s="53">
        <v>46182</v>
      </c>
      <c r="B892" s="47" t="str">
        <f t="shared" si="76"/>
        <v>Tuesday</v>
      </c>
      <c r="C892" s="47" t="str">
        <f t="shared" si="77"/>
        <v>June</v>
      </c>
      <c r="D892" s="47">
        <f t="shared" si="78"/>
        <v>2026</v>
      </c>
      <c r="F892" s="47" t="str">
        <f t="shared" si="79"/>
        <v>June Tuesday</v>
      </c>
      <c r="G892" s="47">
        <f t="shared" si="80"/>
        <v>6900</v>
      </c>
    </row>
    <row r="893" spans="1:7" x14ac:dyDescent="0.25">
      <c r="A893" s="53">
        <v>46183</v>
      </c>
      <c r="B893" s="47" t="str">
        <f t="shared" si="76"/>
        <v>Wednesday</v>
      </c>
      <c r="C893" s="47" t="str">
        <f t="shared" si="77"/>
        <v>June</v>
      </c>
      <c r="D893" s="47">
        <f t="shared" si="78"/>
        <v>2026</v>
      </c>
      <c r="F893" s="47" t="str">
        <f t="shared" si="79"/>
        <v>June Wednesday</v>
      </c>
      <c r="G893" s="47">
        <f t="shared" si="80"/>
        <v>6900</v>
      </c>
    </row>
    <row r="894" spans="1:7" x14ac:dyDescent="0.25">
      <c r="A894" s="53">
        <v>46184</v>
      </c>
      <c r="B894" s="47" t="str">
        <f t="shared" si="76"/>
        <v>Thursday</v>
      </c>
      <c r="C894" s="47" t="str">
        <f t="shared" si="77"/>
        <v>June</v>
      </c>
      <c r="D894" s="47">
        <f t="shared" si="78"/>
        <v>2026</v>
      </c>
      <c r="F894" s="47" t="str">
        <f t="shared" si="79"/>
        <v>June Thursday</v>
      </c>
      <c r="G894" s="47">
        <f t="shared" si="80"/>
        <v>7700</v>
      </c>
    </row>
    <row r="895" spans="1:7" x14ac:dyDescent="0.25">
      <c r="A895" s="53">
        <v>46185</v>
      </c>
      <c r="B895" s="47" t="str">
        <f t="shared" si="76"/>
        <v>Friday</v>
      </c>
      <c r="C895" s="47" t="str">
        <f t="shared" si="77"/>
        <v>June</v>
      </c>
      <c r="D895" s="47">
        <f t="shared" si="78"/>
        <v>2026</v>
      </c>
      <c r="F895" s="47" t="str">
        <f t="shared" si="79"/>
        <v>June Friday</v>
      </c>
      <c r="G895" s="47">
        <f t="shared" si="80"/>
        <v>8800</v>
      </c>
    </row>
    <row r="896" spans="1:7" x14ac:dyDescent="0.25">
      <c r="A896" s="53">
        <v>46186</v>
      </c>
      <c r="B896" s="47" t="str">
        <f t="shared" si="76"/>
        <v>Saturday</v>
      </c>
      <c r="C896" s="47" t="str">
        <f t="shared" si="77"/>
        <v>June</v>
      </c>
      <c r="D896" s="47">
        <f t="shared" si="78"/>
        <v>2026</v>
      </c>
      <c r="F896" s="47" t="str">
        <f t="shared" si="79"/>
        <v>June Saturday</v>
      </c>
      <c r="G896" s="47">
        <f t="shared" si="80"/>
        <v>10400</v>
      </c>
    </row>
    <row r="897" spans="1:7" x14ac:dyDescent="0.25">
      <c r="A897" s="53">
        <v>46187</v>
      </c>
      <c r="B897" s="47" t="str">
        <f t="shared" si="76"/>
        <v>Sunday</v>
      </c>
      <c r="C897" s="47" t="str">
        <f t="shared" si="77"/>
        <v>June</v>
      </c>
      <c r="D897" s="47">
        <f t="shared" si="78"/>
        <v>2026</v>
      </c>
      <c r="F897" s="47" t="str">
        <f t="shared" si="79"/>
        <v>June Sunday</v>
      </c>
      <c r="G897" s="47">
        <f t="shared" si="80"/>
        <v>8800</v>
      </c>
    </row>
    <row r="898" spans="1:7" x14ac:dyDescent="0.25">
      <c r="A898" s="53">
        <v>46188</v>
      </c>
      <c r="B898" s="47" t="str">
        <f t="shared" si="76"/>
        <v>Monday</v>
      </c>
      <c r="C898" s="47" t="str">
        <f t="shared" si="77"/>
        <v>June</v>
      </c>
      <c r="D898" s="47">
        <f t="shared" si="78"/>
        <v>2026</v>
      </c>
      <c r="F898" s="47" t="str">
        <f t="shared" si="79"/>
        <v>June Monday</v>
      </c>
      <c r="G898" s="47">
        <f t="shared" si="80"/>
        <v>6900</v>
      </c>
    </row>
    <row r="899" spans="1:7" x14ac:dyDescent="0.25">
      <c r="A899" s="53">
        <v>46189</v>
      </c>
      <c r="B899" s="47" t="str">
        <f t="shared" si="76"/>
        <v>Tuesday</v>
      </c>
      <c r="C899" s="47" t="str">
        <f t="shared" si="77"/>
        <v>June</v>
      </c>
      <c r="D899" s="47">
        <f t="shared" si="78"/>
        <v>2026</v>
      </c>
      <c r="F899" s="47" t="str">
        <f t="shared" si="79"/>
        <v>June Tuesday</v>
      </c>
      <c r="G899" s="47">
        <f t="shared" si="80"/>
        <v>6900</v>
      </c>
    </row>
    <row r="900" spans="1:7" x14ac:dyDescent="0.25">
      <c r="A900" s="53">
        <v>46190</v>
      </c>
      <c r="B900" s="47" t="str">
        <f t="shared" si="76"/>
        <v>Wednesday</v>
      </c>
      <c r="C900" s="47" t="str">
        <f t="shared" si="77"/>
        <v>June</v>
      </c>
      <c r="D900" s="47">
        <f t="shared" si="78"/>
        <v>2026</v>
      </c>
      <c r="F900" s="47" t="str">
        <f t="shared" si="79"/>
        <v>June Wednesday</v>
      </c>
      <c r="G900" s="47">
        <f t="shared" si="80"/>
        <v>6900</v>
      </c>
    </row>
    <row r="901" spans="1:7" x14ac:dyDescent="0.25">
      <c r="A901" s="53">
        <v>46191</v>
      </c>
      <c r="B901" s="47" t="str">
        <f t="shared" si="76"/>
        <v>Thursday</v>
      </c>
      <c r="C901" s="47" t="str">
        <f t="shared" si="77"/>
        <v>June</v>
      </c>
      <c r="D901" s="47">
        <f t="shared" si="78"/>
        <v>2026</v>
      </c>
      <c r="F901" s="47" t="str">
        <f t="shared" si="79"/>
        <v>June Thursday</v>
      </c>
      <c r="G901" s="47">
        <f t="shared" si="80"/>
        <v>7700</v>
      </c>
    </row>
    <row r="902" spans="1:7" x14ac:dyDescent="0.25">
      <c r="A902" s="53">
        <v>46192</v>
      </c>
      <c r="B902" s="47" t="str">
        <f t="shared" si="76"/>
        <v>Friday</v>
      </c>
      <c r="C902" s="47" t="str">
        <f t="shared" si="77"/>
        <v>June</v>
      </c>
      <c r="D902" s="47">
        <f t="shared" si="78"/>
        <v>2026</v>
      </c>
      <c r="F902" s="47" t="str">
        <f t="shared" si="79"/>
        <v>June Friday</v>
      </c>
      <c r="G902" s="47">
        <f t="shared" si="80"/>
        <v>8800</v>
      </c>
    </row>
    <row r="903" spans="1:7" x14ac:dyDescent="0.25">
      <c r="A903" s="53">
        <v>46193</v>
      </c>
      <c r="B903" s="47" t="str">
        <f t="shared" si="76"/>
        <v>Saturday</v>
      </c>
      <c r="C903" s="47" t="str">
        <f t="shared" si="77"/>
        <v>June</v>
      </c>
      <c r="D903" s="47">
        <f t="shared" si="78"/>
        <v>2026</v>
      </c>
      <c r="F903" s="47" t="str">
        <f t="shared" si="79"/>
        <v>June Saturday</v>
      </c>
      <c r="G903" s="47">
        <f t="shared" si="80"/>
        <v>10400</v>
      </c>
    </row>
    <row r="904" spans="1:7" x14ac:dyDescent="0.25">
      <c r="A904" s="53">
        <v>46194</v>
      </c>
      <c r="B904" s="47" t="str">
        <f t="shared" si="76"/>
        <v>Sunday</v>
      </c>
      <c r="C904" s="47" t="str">
        <f t="shared" si="77"/>
        <v>June</v>
      </c>
      <c r="D904" s="47">
        <f t="shared" si="78"/>
        <v>2026</v>
      </c>
      <c r="F904" s="47" t="str">
        <f t="shared" si="79"/>
        <v>June Sunday</v>
      </c>
      <c r="G904" s="47">
        <f t="shared" si="80"/>
        <v>8800</v>
      </c>
    </row>
    <row r="905" spans="1:7" x14ac:dyDescent="0.25">
      <c r="A905" s="53">
        <v>46195</v>
      </c>
      <c r="B905" s="47" t="str">
        <f t="shared" si="76"/>
        <v>Monday</v>
      </c>
      <c r="C905" s="47" t="str">
        <f t="shared" si="77"/>
        <v>June</v>
      </c>
      <c r="D905" s="47">
        <f t="shared" si="78"/>
        <v>2026</v>
      </c>
      <c r="F905" s="47" t="str">
        <f t="shared" si="79"/>
        <v>June Monday</v>
      </c>
      <c r="G905" s="47">
        <f t="shared" si="80"/>
        <v>6900</v>
      </c>
    </row>
    <row r="906" spans="1:7" x14ac:dyDescent="0.25">
      <c r="A906" s="53">
        <v>46196</v>
      </c>
      <c r="B906" s="47" t="str">
        <f t="shared" si="76"/>
        <v>Tuesday</v>
      </c>
      <c r="C906" s="47" t="str">
        <f t="shared" si="77"/>
        <v>June</v>
      </c>
      <c r="D906" s="47">
        <f t="shared" si="78"/>
        <v>2026</v>
      </c>
      <c r="F906" s="47" t="str">
        <f t="shared" si="79"/>
        <v>June Tuesday</v>
      </c>
      <c r="G906" s="47">
        <f t="shared" si="80"/>
        <v>6900</v>
      </c>
    </row>
    <row r="907" spans="1:7" x14ac:dyDescent="0.25">
      <c r="A907" s="53">
        <v>46197</v>
      </c>
      <c r="B907" s="47" t="str">
        <f t="shared" si="76"/>
        <v>Wednesday</v>
      </c>
      <c r="C907" s="47" t="str">
        <f t="shared" si="77"/>
        <v>June</v>
      </c>
      <c r="D907" s="47">
        <f t="shared" si="78"/>
        <v>2026</v>
      </c>
      <c r="F907" s="47" t="str">
        <f t="shared" si="79"/>
        <v>June Wednesday</v>
      </c>
      <c r="G907" s="47">
        <f t="shared" si="80"/>
        <v>6900</v>
      </c>
    </row>
    <row r="908" spans="1:7" x14ac:dyDescent="0.25">
      <c r="A908" s="53">
        <v>46198</v>
      </c>
      <c r="B908" s="47" t="str">
        <f t="shared" si="76"/>
        <v>Thursday</v>
      </c>
      <c r="C908" s="47" t="str">
        <f t="shared" si="77"/>
        <v>June</v>
      </c>
      <c r="D908" s="47">
        <f t="shared" si="78"/>
        <v>2026</v>
      </c>
      <c r="F908" s="47" t="str">
        <f t="shared" si="79"/>
        <v>June Thursday</v>
      </c>
      <c r="G908" s="47">
        <f t="shared" si="80"/>
        <v>7700</v>
      </c>
    </row>
    <row r="909" spans="1:7" x14ac:dyDescent="0.25">
      <c r="A909" s="53">
        <v>46199</v>
      </c>
      <c r="B909" s="47" t="str">
        <f t="shared" si="76"/>
        <v>Friday</v>
      </c>
      <c r="C909" s="47" t="str">
        <f t="shared" si="77"/>
        <v>June</v>
      </c>
      <c r="D909" s="47">
        <f t="shared" si="78"/>
        <v>2026</v>
      </c>
      <c r="F909" s="47" t="str">
        <f t="shared" si="79"/>
        <v>June Friday</v>
      </c>
      <c r="G909" s="47">
        <f t="shared" si="80"/>
        <v>8800</v>
      </c>
    </row>
    <row r="910" spans="1:7" x14ac:dyDescent="0.25">
      <c r="A910" s="53">
        <v>46200</v>
      </c>
      <c r="B910" s="47" t="str">
        <f t="shared" si="76"/>
        <v>Saturday</v>
      </c>
      <c r="C910" s="47" t="str">
        <f t="shared" si="77"/>
        <v>June</v>
      </c>
      <c r="D910" s="47">
        <f t="shared" si="78"/>
        <v>2026</v>
      </c>
      <c r="F910" s="47" t="str">
        <f t="shared" si="79"/>
        <v>June Saturday</v>
      </c>
      <c r="G910" s="47">
        <f t="shared" si="80"/>
        <v>10400</v>
      </c>
    </row>
    <row r="911" spans="1:7" x14ac:dyDescent="0.25">
      <c r="A911" s="53">
        <v>46201</v>
      </c>
      <c r="B911" s="47" t="str">
        <f t="shared" si="76"/>
        <v>Sunday</v>
      </c>
      <c r="C911" s="47" t="str">
        <f t="shared" si="77"/>
        <v>June</v>
      </c>
      <c r="D911" s="47">
        <f t="shared" si="78"/>
        <v>2026</v>
      </c>
      <c r="F911" s="47" t="str">
        <f t="shared" si="79"/>
        <v>June Sunday</v>
      </c>
      <c r="G911" s="47">
        <f t="shared" si="80"/>
        <v>8800</v>
      </c>
    </row>
    <row r="912" spans="1:7" x14ac:dyDescent="0.25">
      <c r="A912" s="53">
        <v>46202</v>
      </c>
      <c r="B912" s="47" t="str">
        <f t="shared" si="76"/>
        <v>Monday</v>
      </c>
      <c r="C912" s="47" t="str">
        <f t="shared" si="77"/>
        <v>June</v>
      </c>
      <c r="D912" s="47">
        <f t="shared" si="78"/>
        <v>2026</v>
      </c>
      <c r="F912" s="47" t="str">
        <f t="shared" si="79"/>
        <v>June Monday</v>
      </c>
      <c r="G912" s="47">
        <f t="shared" si="80"/>
        <v>6900</v>
      </c>
    </row>
    <row r="913" spans="1:7" x14ac:dyDescent="0.25">
      <c r="A913" s="53">
        <v>46203</v>
      </c>
      <c r="B913" s="47" t="str">
        <f t="shared" si="76"/>
        <v>Tuesday</v>
      </c>
      <c r="C913" s="47" t="str">
        <f t="shared" si="77"/>
        <v>June</v>
      </c>
      <c r="D913" s="47">
        <f t="shared" si="78"/>
        <v>2026</v>
      </c>
      <c r="F913" s="47" t="str">
        <f t="shared" si="79"/>
        <v>June Tuesday</v>
      </c>
      <c r="G913" s="47">
        <f t="shared" si="80"/>
        <v>6900</v>
      </c>
    </row>
    <row r="914" spans="1:7" x14ac:dyDescent="0.25">
      <c r="A914" s="53">
        <v>46204</v>
      </c>
      <c r="B914" s="47" t="str">
        <f t="shared" si="76"/>
        <v>Wednesday</v>
      </c>
      <c r="C914" s="47" t="str">
        <f t="shared" si="77"/>
        <v>July</v>
      </c>
      <c r="D914" s="47">
        <f t="shared" si="78"/>
        <v>2026</v>
      </c>
      <c r="F914" s="47" t="str">
        <f t="shared" si="79"/>
        <v>July Wednesday</v>
      </c>
      <c r="G914" s="47">
        <f t="shared" si="80"/>
        <v>6900</v>
      </c>
    </row>
    <row r="915" spans="1:7" x14ac:dyDescent="0.25">
      <c r="A915" s="53">
        <v>46205</v>
      </c>
      <c r="B915" s="47" t="str">
        <f t="shared" si="76"/>
        <v>Thursday</v>
      </c>
      <c r="C915" s="47" t="str">
        <f t="shared" si="77"/>
        <v>July</v>
      </c>
      <c r="D915" s="47">
        <f t="shared" si="78"/>
        <v>2026</v>
      </c>
      <c r="F915" s="47" t="str">
        <f t="shared" si="79"/>
        <v>July Thursday</v>
      </c>
      <c r="G915" s="47">
        <f t="shared" si="80"/>
        <v>7700</v>
      </c>
    </row>
    <row r="916" spans="1:7" x14ac:dyDescent="0.25">
      <c r="A916" s="53">
        <v>46206</v>
      </c>
      <c r="B916" s="47" t="str">
        <f t="shared" si="76"/>
        <v>Friday</v>
      </c>
      <c r="C916" s="47" t="str">
        <f t="shared" si="77"/>
        <v>July</v>
      </c>
      <c r="D916" s="47">
        <f t="shared" si="78"/>
        <v>2026</v>
      </c>
      <c r="F916" s="47" t="str">
        <f t="shared" si="79"/>
        <v>July Friday</v>
      </c>
      <c r="G916" s="47">
        <f t="shared" si="80"/>
        <v>8800</v>
      </c>
    </row>
    <row r="917" spans="1:7" x14ac:dyDescent="0.25">
      <c r="A917" s="53">
        <v>46207</v>
      </c>
      <c r="B917" s="47" t="str">
        <f t="shared" si="76"/>
        <v>Saturday</v>
      </c>
      <c r="C917" s="47" t="str">
        <f t="shared" si="77"/>
        <v>July</v>
      </c>
      <c r="D917" s="47">
        <f t="shared" si="78"/>
        <v>2026</v>
      </c>
      <c r="F917" s="47" t="str">
        <f t="shared" si="79"/>
        <v>July Saturday</v>
      </c>
      <c r="G917" s="47">
        <f t="shared" si="80"/>
        <v>10400</v>
      </c>
    </row>
    <row r="918" spans="1:7" x14ac:dyDescent="0.25">
      <c r="A918" s="53">
        <v>46208</v>
      </c>
      <c r="B918" s="47" t="str">
        <f t="shared" si="76"/>
        <v>Sunday</v>
      </c>
      <c r="C918" s="47" t="str">
        <f t="shared" si="77"/>
        <v>July</v>
      </c>
      <c r="D918" s="47">
        <f t="shared" si="78"/>
        <v>2026</v>
      </c>
      <c r="F918" s="47" t="str">
        <f t="shared" si="79"/>
        <v>July Sunday</v>
      </c>
      <c r="G918" s="47">
        <f t="shared" si="80"/>
        <v>8800</v>
      </c>
    </row>
    <row r="919" spans="1:7" x14ac:dyDescent="0.25">
      <c r="A919" s="53">
        <v>46209</v>
      </c>
      <c r="B919" s="47" t="str">
        <f t="shared" si="76"/>
        <v>Monday</v>
      </c>
      <c r="C919" s="47" t="str">
        <f t="shared" si="77"/>
        <v>July</v>
      </c>
      <c r="D919" s="47">
        <f t="shared" si="78"/>
        <v>2026</v>
      </c>
      <c r="F919" s="47" t="str">
        <f t="shared" si="79"/>
        <v>July Monday</v>
      </c>
      <c r="G919" s="47">
        <f t="shared" si="80"/>
        <v>6900</v>
      </c>
    </row>
    <row r="920" spans="1:7" x14ac:dyDescent="0.25">
      <c r="A920" s="53">
        <v>46210</v>
      </c>
      <c r="B920" s="47" t="str">
        <f t="shared" si="76"/>
        <v>Tuesday</v>
      </c>
      <c r="C920" s="47" t="str">
        <f t="shared" si="77"/>
        <v>July</v>
      </c>
      <c r="D920" s="47">
        <f t="shared" si="78"/>
        <v>2026</v>
      </c>
      <c r="F920" s="47" t="str">
        <f t="shared" si="79"/>
        <v>July Tuesday</v>
      </c>
      <c r="G920" s="47">
        <f t="shared" si="80"/>
        <v>6900</v>
      </c>
    </row>
    <row r="921" spans="1:7" x14ac:dyDescent="0.25">
      <c r="A921" s="53">
        <v>46211</v>
      </c>
      <c r="B921" s="47" t="str">
        <f t="shared" si="76"/>
        <v>Wednesday</v>
      </c>
      <c r="C921" s="47" t="str">
        <f t="shared" si="77"/>
        <v>July</v>
      </c>
      <c r="D921" s="47">
        <f t="shared" si="78"/>
        <v>2026</v>
      </c>
      <c r="F921" s="47" t="str">
        <f t="shared" si="79"/>
        <v>July Wednesday</v>
      </c>
      <c r="G921" s="47">
        <f t="shared" si="80"/>
        <v>6900</v>
      </c>
    </row>
    <row r="922" spans="1:7" x14ac:dyDescent="0.25">
      <c r="A922" s="53">
        <v>46212</v>
      </c>
      <c r="B922" s="47" t="str">
        <f t="shared" si="76"/>
        <v>Thursday</v>
      </c>
      <c r="C922" s="47" t="str">
        <f t="shared" si="77"/>
        <v>July</v>
      </c>
      <c r="D922" s="47">
        <f t="shared" si="78"/>
        <v>2026</v>
      </c>
      <c r="F922" s="47" t="str">
        <f t="shared" si="79"/>
        <v>July Thursday</v>
      </c>
      <c r="G922" s="47">
        <f t="shared" si="80"/>
        <v>7700</v>
      </c>
    </row>
    <row r="923" spans="1:7" x14ac:dyDescent="0.25">
      <c r="A923" s="53">
        <v>46213</v>
      </c>
      <c r="B923" s="47" t="str">
        <f t="shared" si="76"/>
        <v>Friday</v>
      </c>
      <c r="C923" s="47" t="str">
        <f t="shared" si="77"/>
        <v>July</v>
      </c>
      <c r="D923" s="47">
        <f t="shared" si="78"/>
        <v>2026</v>
      </c>
      <c r="F923" s="47" t="str">
        <f t="shared" si="79"/>
        <v>July Friday</v>
      </c>
      <c r="G923" s="47">
        <f t="shared" si="80"/>
        <v>8800</v>
      </c>
    </row>
    <row r="924" spans="1:7" x14ac:dyDescent="0.25">
      <c r="A924" s="53">
        <v>46214</v>
      </c>
      <c r="B924" s="47" t="str">
        <f t="shared" si="76"/>
        <v>Saturday</v>
      </c>
      <c r="C924" s="47" t="str">
        <f t="shared" si="77"/>
        <v>July</v>
      </c>
      <c r="D924" s="47">
        <f t="shared" si="78"/>
        <v>2026</v>
      </c>
      <c r="F924" s="47" t="str">
        <f t="shared" si="79"/>
        <v>July Saturday</v>
      </c>
      <c r="G924" s="47">
        <f t="shared" si="80"/>
        <v>10400</v>
      </c>
    </row>
    <row r="925" spans="1:7" x14ac:dyDescent="0.25">
      <c r="A925" s="53">
        <v>46215</v>
      </c>
      <c r="B925" s="47" t="str">
        <f t="shared" ref="B925:B988" si="81">LOOKUP(WEEKDAY(A925),$M$3:$N$9)</f>
        <v>Sunday</v>
      </c>
      <c r="C925" s="47" t="str">
        <f t="shared" ref="C925:C988" si="82">LOOKUP(MONTH(A925),$P$3:$Q$14)</f>
        <v>July</v>
      </c>
      <c r="D925" s="47">
        <f t="shared" ref="D925:D988" si="83">YEAR(A925)</f>
        <v>2026</v>
      </c>
      <c r="F925" s="47" t="str">
        <f t="shared" si="79"/>
        <v>July Sunday</v>
      </c>
      <c r="G925" s="47">
        <f t="shared" si="80"/>
        <v>8800</v>
      </c>
    </row>
    <row r="926" spans="1:7" x14ac:dyDescent="0.25">
      <c r="A926" s="53">
        <v>46216</v>
      </c>
      <c r="B926" s="47" t="str">
        <f t="shared" si="81"/>
        <v>Monday</v>
      </c>
      <c r="C926" s="47" t="str">
        <f t="shared" si="82"/>
        <v>July</v>
      </c>
      <c r="D926" s="47">
        <f t="shared" si="83"/>
        <v>2026</v>
      </c>
      <c r="F926" s="47" t="str">
        <f t="shared" si="79"/>
        <v>July Monday</v>
      </c>
      <c r="G926" s="47">
        <f t="shared" si="80"/>
        <v>6900</v>
      </c>
    </row>
    <row r="927" spans="1:7" x14ac:dyDescent="0.25">
      <c r="A927" s="53">
        <v>46217</v>
      </c>
      <c r="B927" s="47" t="str">
        <f t="shared" si="81"/>
        <v>Tuesday</v>
      </c>
      <c r="C927" s="47" t="str">
        <f t="shared" si="82"/>
        <v>July</v>
      </c>
      <c r="D927" s="47">
        <f t="shared" si="83"/>
        <v>2026</v>
      </c>
      <c r="F927" s="47" t="str">
        <f t="shared" si="79"/>
        <v>July Tuesday</v>
      </c>
      <c r="G927" s="47">
        <f t="shared" si="80"/>
        <v>6900</v>
      </c>
    </row>
    <row r="928" spans="1:7" x14ac:dyDescent="0.25">
      <c r="A928" s="53">
        <v>46218</v>
      </c>
      <c r="B928" s="47" t="str">
        <f t="shared" si="81"/>
        <v>Wednesday</v>
      </c>
      <c r="C928" s="47" t="str">
        <f t="shared" si="82"/>
        <v>July</v>
      </c>
      <c r="D928" s="47">
        <f t="shared" si="83"/>
        <v>2026</v>
      </c>
      <c r="F928" s="47" t="str">
        <f t="shared" si="79"/>
        <v>July Wednesday</v>
      </c>
      <c r="G928" s="47">
        <f t="shared" si="80"/>
        <v>6900</v>
      </c>
    </row>
    <row r="929" spans="1:7" x14ac:dyDescent="0.25">
      <c r="A929" s="53">
        <v>46219</v>
      </c>
      <c r="B929" s="47" t="str">
        <f t="shared" si="81"/>
        <v>Thursday</v>
      </c>
      <c r="C929" s="47" t="str">
        <f t="shared" si="82"/>
        <v>July</v>
      </c>
      <c r="D929" s="47">
        <f t="shared" si="83"/>
        <v>2026</v>
      </c>
      <c r="F929" s="47" t="str">
        <f t="shared" si="79"/>
        <v>July Thursday</v>
      </c>
      <c r="G929" s="47">
        <f t="shared" si="80"/>
        <v>7700</v>
      </c>
    </row>
    <row r="930" spans="1:7" x14ac:dyDescent="0.25">
      <c r="A930" s="53">
        <v>46220</v>
      </c>
      <c r="B930" s="47" t="str">
        <f t="shared" si="81"/>
        <v>Friday</v>
      </c>
      <c r="C930" s="47" t="str">
        <f t="shared" si="82"/>
        <v>July</v>
      </c>
      <c r="D930" s="47">
        <f t="shared" si="83"/>
        <v>2026</v>
      </c>
      <c r="F930" s="47" t="str">
        <f t="shared" si="79"/>
        <v>July Friday</v>
      </c>
      <c r="G930" s="47">
        <f t="shared" si="80"/>
        <v>8800</v>
      </c>
    </row>
    <row r="931" spans="1:7" x14ac:dyDescent="0.25">
      <c r="A931" s="53">
        <v>46221</v>
      </c>
      <c r="B931" s="47" t="str">
        <f t="shared" si="81"/>
        <v>Saturday</v>
      </c>
      <c r="C931" s="47" t="str">
        <f t="shared" si="82"/>
        <v>July</v>
      </c>
      <c r="D931" s="47">
        <f t="shared" si="83"/>
        <v>2026</v>
      </c>
      <c r="F931" s="47" t="str">
        <f t="shared" si="79"/>
        <v>July Saturday</v>
      </c>
      <c r="G931" s="47">
        <f t="shared" si="80"/>
        <v>10400</v>
      </c>
    </row>
    <row r="932" spans="1:7" x14ac:dyDescent="0.25">
      <c r="A932" s="53">
        <v>46222</v>
      </c>
      <c r="B932" s="47" t="str">
        <f t="shared" si="81"/>
        <v>Sunday</v>
      </c>
      <c r="C932" s="47" t="str">
        <f t="shared" si="82"/>
        <v>July</v>
      </c>
      <c r="D932" s="47">
        <f t="shared" si="83"/>
        <v>2026</v>
      </c>
      <c r="F932" s="47" t="str">
        <f t="shared" si="79"/>
        <v>July Sunday</v>
      </c>
      <c r="G932" s="47">
        <f t="shared" si="80"/>
        <v>8800</v>
      </c>
    </row>
    <row r="933" spans="1:7" x14ac:dyDescent="0.25">
      <c r="A933" s="53">
        <v>46223</v>
      </c>
      <c r="B933" s="47" t="str">
        <f t="shared" si="81"/>
        <v>Monday</v>
      </c>
      <c r="C933" s="47" t="str">
        <f t="shared" si="82"/>
        <v>July</v>
      </c>
      <c r="D933" s="47">
        <f t="shared" si="83"/>
        <v>2026</v>
      </c>
      <c r="F933" s="47" t="str">
        <f t="shared" si="79"/>
        <v>July Monday</v>
      </c>
      <c r="G933" s="47">
        <f t="shared" si="80"/>
        <v>6900</v>
      </c>
    </row>
    <row r="934" spans="1:7" x14ac:dyDescent="0.25">
      <c r="A934" s="53">
        <v>46224</v>
      </c>
      <c r="B934" s="47" t="str">
        <f t="shared" si="81"/>
        <v>Tuesday</v>
      </c>
      <c r="C934" s="47" t="str">
        <f t="shared" si="82"/>
        <v>July</v>
      </c>
      <c r="D934" s="47">
        <f t="shared" si="83"/>
        <v>2026</v>
      </c>
      <c r="F934" s="47" t="str">
        <f t="shared" si="79"/>
        <v>July Tuesday</v>
      </c>
      <c r="G934" s="47">
        <f t="shared" si="80"/>
        <v>6900</v>
      </c>
    </row>
    <row r="935" spans="1:7" x14ac:dyDescent="0.25">
      <c r="A935" s="53">
        <v>46225</v>
      </c>
      <c r="B935" s="47" t="str">
        <f t="shared" si="81"/>
        <v>Wednesday</v>
      </c>
      <c r="C935" s="47" t="str">
        <f t="shared" si="82"/>
        <v>July</v>
      </c>
      <c r="D935" s="47">
        <f t="shared" si="83"/>
        <v>2026</v>
      </c>
      <c r="F935" s="47" t="str">
        <f t="shared" si="79"/>
        <v>July Wednesday</v>
      </c>
      <c r="G935" s="47">
        <f t="shared" si="80"/>
        <v>6900</v>
      </c>
    </row>
    <row r="936" spans="1:7" x14ac:dyDescent="0.25">
      <c r="A936" s="53">
        <v>46226</v>
      </c>
      <c r="B936" s="47" t="str">
        <f t="shared" si="81"/>
        <v>Thursday</v>
      </c>
      <c r="C936" s="47" t="str">
        <f t="shared" si="82"/>
        <v>July</v>
      </c>
      <c r="D936" s="47">
        <f t="shared" si="83"/>
        <v>2026</v>
      </c>
      <c r="F936" s="47" t="str">
        <f t="shared" si="79"/>
        <v>July Thursday</v>
      </c>
      <c r="G936" s="47">
        <f t="shared" si="80"/>
        <v>7700</v>
      </c>
    </row>
    <row r="937" spans="1:7" x14ac:dyDescent="0.25">
      <c r="A937" s="53">
        <v>46227</v>
      </c>
      <c r="B937" s="47" t="str">
        <f t="shared" si="81"/>
        <v>Friday</v>
      </c>
      <c r="C937" s="47" t="str">
        <f t="shared" si="82"/>
        <v>July</v>
      </c>
      <c r="D937" s="47">
        <f t="shared" si="83"/>
        <v>2026</v>
      </c>
      <c r="F937" s="47" t="str">
        <f t="shared" si="79"/>
        <v>July Friday</v>
      </c>
      <c r="G937" s="47">
        <f t="shared" si="80"/>
        <v>8800</v>
      </c>
    </row>
    <row r="938" spans="1:7" x14ac:dyDescent="0.25">
      <c r="A938" s="53">
        <v>46228</v>
      </c>
      <c r="B938" s="47" t="str">
        <f t="shared" si="81"/>
        <v>Saturday</v>
      </c>
      <c r="C938" s="47" t="str">
        <f t="shared" si="82"/>
        <v>July</v>
      </c>
      <c r="D938" s="47">
        <f t="shared" si="83"/>
        <v>2026</v>
      </c>
      <c r="F938" s="47" t="str">
        <f t="shared" si="79"/>
        <v>July Saturday</v>
      </c>
      <c r="G938" s="47">
        <f t="shared" si="80"/>
        <v>10400</v>
      </c>
    </row>
    <row r="939" spans="1:7" x14ac:dyDescent="0.25">
      <c r="A939" s="53">
        <v>46229</v>
      </c>
      <c r="B939" s="47" t="str">
        <f t="shared" si="81"/>
        <v>Sunday</v>
      </c>
      <c r="C939" s="47" t="str">
        <f t="shared" si="82"/>
        <v>July</v>
      </c>
      <c r="D939" s="47">
        <f t="shared" si="83"/>
        <v>2026</v>
      </c>
      <c r="F939" s="47" t="str">
        <f t="shared" si="79"/>
        <v>July Sunday</v>
      </c>
      <c r="G939" s="47">
        <f t="shared" si="80"/>
        <v>8800</v>
      </c>
    </row>
    <row r="940" spans="1:7" x14ac:dyDescent="0.25">
      <c r="A940" s="53">
        <v>46230</v>
      </c>
      <c r="B940" s="47" t="str">
        <f t="shared" si="81"/>
        <v>Monday</v>
      </c>
      <c r="C940" s="47" t="str">
        <f t="shared" si="82"/>
        <v>July</v>
      </c>
      <c r="D940" s="47">
        <f t="shared" si="83"/>
        <v>2026</v>
      </c>
      <c r="F940" s="47" t="str">
        <f t="shared" ref="F940:F1003" si="84">IF(E940="XMAS","December Saturday",IF(E940="BH",IF(B940="Monday",CONCATENATE(C940," ","Sunday"),CONCATENATE(C940," ","Saturday")),IF(E940="BH Plus",CONCATENATE(C940," ","Saturday"),CONCATENATE(C940," ",B940))))</f>
        <v>July Monday</v>
      </c>
      <c r="G940" s="47">
        <f t="shared" si="80"/>
        <v>6900</v>
      </c>
    </row>
    <row r="941" spans="1:7" x14ac:dyDescent="0.25">
      <c r="A941" s="53">
        <v>46231</v>
      </c>
      <c r="B941" s="47" t="str">
        <f t="shared" si="81"/>
        <v>Tuesday</v>
      </c>
      <c r="C941" s="47" t="str">
        <f t="shared" si="82"/>
        <v>July</v>
      </c>
      <c r="D941" s="47">
        <f t="shared" si="83"/>
        <v>2026</v>
      </c>
      <c r="F941" s="47" t="str">
        <f t="shared" si="84"/>
        <v>July Tuesday</v>
      </c>
      <c r="G941" s="47">
        <f t="shared" si="80"/>
        <v>6900</v>
      </c>
    </row>
    <row r="942" spans="1:7" x14ac:dyDescent="0.25">
      <c r="A942" s="53">
        <v>46232</v>
      </c>
      <c r="B942" s="47" t="str">
        <f t="shared" si="81"/>
        <v>Wednesday</v>
      </c>
      <c r="C942" s="47" t="str">
        <f t="shared" si="82"/>
        <v>July</v>
      </c>
      <c r="D942" s="47">
        <f t="shared" si="83"/>
        <v>2026</v>
      </c>
      <c r="F942" s="47" t="str">
        <f t="shared" si="84"/>
        <v>July Wednesday</v>
      </c>
      <c r="G942" s="47">
        <f t="shared" ref="G942:G1005" si="85">IF(E942="BH plus",VLOOKUP(F942,$V$2:$W$85,2,FALSE)+$N$13,VLOOKUP(F942,$V$2:$W$85,2,FALSE))</f>
        <v>6900</v>
      </c>
    </row>
    <row r="943" spans="1:7" x14ac:dyDescent="0.25">
      <c r="A943" s="53">
        <v>46233</v>
      </c>
      <c r="B943" s="47" t="str">
        <f t="shared" si="81"/>
        <v>Thursday</v>
      </c>
      <c r="C943" s="47" t="str">
        <f t="shared" si="82"/>
        <v>July</v>
      </c>
      <c r="D943" s="47">
        <f t="shared" si="83"/>
        <v>2026</v>
      </c>
      <c r="F943" s="47" t="str">
        <f t="shared" si="84"/>
        <v>July Thursday</v>
      </c>
      <c r="G943" s="47">
        <f t="shared" si="85"/>
        <v>7700</v>
      </c>
    </row>
    <row r="944" spans="1:7" x14ac:dyDescent="0.25">
      <c r="A944" s="53">
        <v>46234</v>
      </c>
      <c r="B944" s="47" t="str">
        <f t="shared" si="81"/>
        <v>Friday</v>
      </c>
      <c r="C944" s="47" t="str">
        <f t="shared" si="82"/>
        <v>July</v>
      </c>
      <c r="D944" s="47">
        <f t="shared" si="83"/>
        <v>2026</v>
      </c>
      <c r="F944" s="47" t="str">
        <f t="shared" si="84"/>
        <v>July Friday</v>
      </c>
      <c r="G944" s="47">
        <f t="shared" si="85"/>
        <v>8800</v>
      </c>
    </row>
    <row r="945" spans="1:7" x14ac:dyDescent="0.25">
      <c r="A945" s="53">
        <v>46235</v>
      </c>
      <c r="B945" s="47" t="str">
        <f t="shared" si="81"/>
        <v>Saturday</v>
      </c>
      <c r="C945" s="47" t="str">
        <f t="shared" si="82"/>
        <v>August</v>
      </c>
      <c r="D945" s="47">
        <f t="shared" si="83"/>
        <v>2026</v>
      </c>
      <c r="F945" s="47" t="str">
        <f t="shared" si="84"/>
        <v>August Saturday</v>
      </c>
      <c r="G945" s="47">
        <f t="shared" si="85"/>
        <v>10400</v>
      </c>
    </row>
    <row r="946" spans="1:7" x14ac:dyDescent="0.25">
      <c r="A946" s="53">
        <v>46236</v>
      </c>
      <c r="B946" s="47" t="str">
        <f t="shared" si="81"/>
        <v>Sunday</v>
      </c>
      <c r="C946" s="47" t="str">
        <f t="shared" si="82"/>
        <v>August</v>
      </c>
      <c r="D946" s="47">
        <f t="shared" si="83"/>
        <v>2026</v>
      </c>
      <c r="F946" s="47" t="str">
        <f t="shared" si="84"/>
        <v>August Sunday</v>
      </c>
      <c r="G946" s="47">
        <f t="shared" si="85"/>
        <v>8800</v>
      </c>
    </row>
    <row r="947" spans="1:7" x14ac:dyDescent="0.25">
      <c r="A947" s="53">
        <v>46237</v>
      </c>
      <c r="B947" s="47" t="str">
        <f t="shared" si="81"/>
        <v>Monday</v>
      </c>
      <c r="C947" s="47" t="str">
        <f t="shared" si="82"/>
        <v>August</v>
      </c>
      <c r="D947" s="47">
        <f t="shared" si="83"/>
        <v>2026</v>
      </c>
      <c r="F947" s="47" t="str">
        <f t="shared" si="84"/>
        <v>August Monday</v>
      </c>
      <c r="G947" s="47">
        <f t="shared" si="85"/>
        <v>6900</v>
      </c>
    </row>
    <row r="948" spans="1:7" x14ac:dyDescent="0.25">
      <c r="A948" s="53">
        <v>46238</v>
      </c>
      <c r="B948" s="47" t="str">
        <f t="shared" si="81"/>
        <v>Tuesday</v>
      </c>
      <c r="C948" s="47" t="str">
        <f t="shared" si="82"/>
        <v>August</v>
      </c>
      <c r="D948" s="47">
        <f t="shared" si="83"/>
        <v>2026</v>
      </c>
      <c r="F948" s="47" t="str">
        <f t="shared" si="84"/>
        <v>August Tuesday</v>
      </c>
      <c r="G948" s="47">
        <f t="shared" si="85"/>
        <v>6900</v>
      </c>
    </row>
    <row r="949" spans="1:7" x14ac:dyDescent="0.25">
      <c r="A949" s="53">
        <v>46239</v>
      </c>
      <c r="B949" s="47" t="str">
        <f t="shared" si="81"/>
        <v>Wednesday</v>
      </c>
      <c r="C949" s="47" t="str">
        <f t="shared" si="82"/>
        <v>August</v>
      </c>
      <c r="D949" s="47">
        <f t="shared" si="83"/>
        <v>2026</v>
      </c>
      <c r="F949" s="47" t="str">
        <f t="shared" si="84"/>
        <v>August Wednesday</v>
      </c>
      <c r="G949" s="47">
        <f t="shared" si="85"/>
        <v>6900</v>
      </c>
    </row>
    <row r="950" spans="1:7" x14ac:dyDescent="0.25">
      <c r="A950" s="53">
        <v>46240</v>
      </c>
      <c r="B950" s="47" t="str">
        <f t="shared" si="81"/>
        <v>Thursday</v>
      </c>
      <c r="C950" s="47" t="str">
        <f t="shared" si="82"/>
        <v>August</v>
      </c>
      <c r="D950" s="47">
        <f t="shared" si="83"/>
        <v>2026</v>
      </c>
      <c r="F950" s="47" t="str">
        <f t="shared" si="84"/>
        <v>August Thursday</v>
      </c>
      <c r="G950" s="47">
        <f t="shared" si="85"/>
        <v>7700</v>
      </c>
    </row>
    <row r="951" spans="1:7" x14ac:dyDescent="0.25">
      <c r="A951" s="53">
        <v>46241</v>
      </c>
      <c r="B951" s="47" t="str">
        <f t="shared" si="81"/>
        <v>Friday</v>
      </c>
      <c r="C951" s="47" t="str">
        <f t="shared" si="82"/>
        <v>August</v>
      </c>
      <c r="D951" s="47">
        <f t="shared" si="83"/>
        <v>2026</v>
      </c>
      <c r="F951" s="47" t="str">
        <f t="shared" si="84"/>
        <v>August Friday</v>
      </c>
      <c r="G951" s="47">
        <f t="shared" si="85"/>
        <v>8800</v>
      </c>
    </row>
    <row r="952" spans="1:7" x14ac:dyDescent="0.25">
      <c r="A952" s="53">
        <v>46242</v>
      </c>
      <c r="B952" s="47" t="str">
        <f t="shared" si="81"/>
        <v>Saturday</v>
      </c>
      <c r="C952" s="47" t="str">
        <f t="shared" si="82"/>
        <v>August</v>
      </c>
      <c r="D952" s="47">
        <f t="shared" si="83"/>
        <v>2026</v>
      </c>
      <c r="F952" s="47" t="str">
        <f t="shared" si="84"/>
        <v>August Saturday</v>
      </c>
      <c r="G952" s="47">
        <f t="shared" si="85"/>
        <v>10400</v>
      </c>
    </row>
    <row r="953" spans="1:7" x14ac:dyDescent="0.25">
      <c r="A953" s="53">
        <v>46243</v>
      </c>
      <c r="B953" s="47" t="str">
        <f t="shared" si="81"/>
        <v>Sunday</v>
      </c>
      <c r="C953" s="47" t="str">
        <f t="shared" si="82"/>
        <v>August</v>
      </c>
      <c r="D953" s="47">
        <f t="shared" si="83"/>
        <v>2026</v>
      </c>
      <c r="F953" s="47" t="str">
        <f t="shared" si="84"/>
        <v>August Sunday</v>
      </c>
      <c r="G953" s="47">
        <f t="shared" si="85"/>
        <v>8800</v>
      </c>
    </row>
    <row r="954" spans="1:7" x14ac:dyDescent="0.25">
      <c r="A954" s="53">
        <v>46244</v>
      </c>
      <c r="B954" s="47" t="str">
        <f t="shared" si="81"/>
        <v>Monday</v>
      </c>
      <c r="C954" s="47" t="str">
        <f t="shared" si="82"/>
        <v>August</v>
      </c>
      <c r="D954" s="47">
        <f t="shared" si="83"/>
        <v>2026</v>
      </c>
      <c r="F954" s="47" t="str">
        <f t="shared" si="84"/>
        <v>August Monday</v>
      </c>
      <c r="G954" s="47">
        <f t="shared" si="85"/>
        <v>6900</v>
      </c>
    </row>
    <row r="955" spans="1:7" x14ac:dyDescent="0.25">
      <c r="A955" s="53">
        <v>46245</v>
      </c>
      <c r="B955" s="47" t="str">
        <f t="shared" si="81"/>
        <v>Tuesday</v>
      </c>
      <c r="C955" s="47" t="str">
        <f t="shared" si="82"/>
        <v>August</v>
      </c>
      <c r="D955" s="47">
        <f t="shared" si="83"/>
        <v>2026</v>
      </c>
      <c r="F955" s="47" t="str">
        <f t="shared" si="84"/>
        <v>August Tuesday</v>
      </c>
      <c r="G955" s="47">
        <f t="shared" si="85"/>
        <v>6900</v>
      </c>
    </row>
    <row r="956" spans="1:7" x14ac:dyDescent="0.25">
      <c r="A956" s="53">
        <v>46246</v>
      </c>
      <c r="B956" s="47" t="str">
        <f t="shared" si="81"/>
        <v>Wednesday</v>
      </c>
      <c r="C956" s="47" t="str">
        <f t="shared" si="82"/>
        <v>August</v>
      </c>
      <c r="D956" s="47">
        <f t="shared" si="83"/>
        <v>2026</v>
      </c>
      <c r="F956" s="47" t="str">
        <f t="shared" si="84"/>
        <v>August Wednesday</v>
      </c>
      <c r="G956" s="47">
        <f t="shared" si="85"/>
        <v>6900</v>
      </c>
    </row>
    <row r="957" spans="1:7" x14ac:dyDescent="0.25">
      <c r="A957" s="53">
        <v>46247</v>
      </c>
      <c r="B957" s="47" t="str">
        <f t="shared" si="81"/>
        <v>Thursday</v>
      </c>
      <c r="C957" s="47" t="str">
        <f t="shared" si="82"/>
        <v>August</v>
      </c>
      <c r="D957" s="47">
        <f t="shared" si="83"/>
        <v>2026</v>
      </c>
      <c r="F957" s="47" t="str">
        <f t="shared" si="84"/>
        <v>August Thursday</v>
      </c>
      <c r="G957" s="47">
        <f t="shared" si="85"/>
        <v>7700</v>
      </c>
    </row>
    <row r="958" spans="1:7" x14ac:dyDescent="0.25">
      <c r="A958" s="53">
        <v>46248</v>
      </c>
      <c r="B958" s="47" t="str">
        <f t="shared" si="81"/>
        <v>Friday</v>
      </c>
      <c r="C958" s="47" t="str">
        <f t="shared" si="82"/>
        <v>August</v>
      </c>
      <c r="D958" s="47">
        <f t="shared" si="83"/>
        <v>2026</v>
      </c>
      <c r="F958" s="47" t="str">
        <f t="shared" si="84"/>
        <v>August Friday</v>
      </c>
      <c r="G958" s="47">
        <f t="shared" si="85"/>
        <v>8800</v>
      </c>
    </row>
    <row r="959" spans="1:7" x14ac:dyDescent="0.25">
      <c r="A959" s="53">
        <v>46249</v>
      </c>
      <c r="B959" s="47" t="str">
        <f t="shared" si="81"/>
        <v>Saturday</v>
      </c>
      <c r="C959" s="47" t="str">
        <f t="shared" si="82"/>
        <v>August</v>
      </c>
      <c r="D959" s="47">
        <f t="shared" si="83"/>
        <v>2026</v>
      </c>
      <c r="F959" s="47" t="str">
        <f t="shared" si="84"/>
        <v>August Saturday</v>
      </c>
      <c r="G959" s="47">
        <f t="shared" si="85"/>
        <v>10400</v>
      </c>
    </row>
    <row r="960" spans="1:7" x14ac:dyDescent="0.25">
      <c r="A960" s="53">
        <v>46250</v>
      </c>
      <c r="B960" s="47" t="str">
        <f t="shared" si="81"/>
        <v>Sunday</v>
      </c>
      <c r="C960" s="47" t="str">
        <f t="shared" si="82"/>
        <v>August</v>
      </c>
      <c r="D960" s="47">
        <f t="shared" si="83"/>
        <v>2026</v>
      </c>
      <c r="F960" s="47" t="str">
        <f t="shared" si="84"/>
        <v>August Sunday</v>
      </c>
      <c r="G960" s="47">
        <f t="shared" si="85"/>
        <v>8800</v>
      </c>
    </row>
    <row r="961" spans="1:7" x14ac:dyDescent="0.25">
      <c r="A961" s="53">
        <v>46251</v>
      </c>
      <c r="B961" s="47" t="str">
        <f t="shared" si="81"/>
        <v>Monday</v>
      </c>
      <c r="C961" s="47" t="str">
        <f t="shared" si="82"/>
        <v>August</v>
      </c>
      <c r="D961" s="47">
        <f t="shared" si="83"/>
        <v>2026</v>
      </c>
      <c r="F961" s="47" t="str">
        <f t="shared" si="84"/>
        <v>August Monday</v>
      </c>
      <c r="G961" s="47">
        <f t="shared" si="85"/>
        <v>6900</v>
      </c>
    </row>
    <row r="962" spans="1:7" x14ac:dyDescent="0.25">
      <c r="A962" s="53">
        <v>46252</v>
      </c>
      <c r="B962" s="47" t="str">
        <f t="shared" si="81"/>
        <v>Tuesday</v>
      </c>
      <c r="C962" s="47" t="str">
        <f t="shared" si="82"/>
        <v>August</v>
      </c>
      <c r="D962" s="47">
        <f t="shared" si="83"/>
        <v>2026</v>
      </c>
      <c r="F962" s="47" t="str">
        <f t="shared" si="84"/>
        <v>August Tuesday</v>
      </c>
      <c r="G962" s="47">
        <f t="shared" si="85"/>
        <v>6900</v>
      </c>
    </row>
    <row r="963" spans="1:7" x14ac:dyDescent="0.25">
      <c r="A963" s="53">
        <v>46253</v>
      </c>
      <c r="B963" s="47" t="str">
        <f t="shared" si="81"/>
        <v>Wednesday</v>
      </c>
      <c r="C963" s="47" t="str">
        <f t="shared" si="82"/>
        <v>August</v>
      </c>
      <c r="D963" s="47">
        <f t="shared" si="83"/>
        <v>2026</v>
      </c>
      <c r="F963" s="47" t="str">
        <f t="shared" si="84"/>
        <v>August Wednesday</v>
      </c>
      <c r="G963" s="47">
        <f t="shared" si="85"/>
        <v>6900</v>
      </c>
    </row>
    <row r="964" spans="1:7" x14ac:dyDescent="0.25">
      <c r="A964" s="53">
        <v>46254</v>
      </c>
      <c r="B964" s="47" t="str">
        <f t="shared" si="81"/>
        <v>Thursday</v>
      </c>
      <c r="C964" s="47" t="str">
        <f t="shared" si="82"/>
        <v>August</v>
      </c>
      <c r="D964" s="47">
        <f t="shared" si="83"/>
        <v>2026</v>
      </c>
      <c r="F964" s="47" t="str">
        <f t="shared" si="84"/>
        <v>August Thursday</v>
      </c>
      <c r="G964" s="47">
        <f t="shared" si="85"/>
        <v>7700</v>
      </c>
    </row>
    <row r="965" spans="1:7" x14ac:dyDescent="0.25">
      <c r="A965" s="53">
        <v>46255</v>
      </c>
      <c r="B965" s="47" t="str">
        <f t="shared" si="81"/>
        <v>Friday</v>
      </c>
      <c r="C965" s="47" t="str">
        <f t="shared" si="82"/>
        <v>August</v>
      </c>
      <c r="D965" s="47">
        <f t="shared" si="83"/>
        <v>2026</v>
      </c>
      <c r="F965" s="47" t="str">
        <f t="shared" si="84"/>
        <v>August Friday</v>
      </c>
      <c r="G965" s="47">
        <f t="shared" si="85"/>
        <v>8800</v>
      </c>
    </row>
    <row r="966" spans="1:7" x14ac:dyDescent="0.25">
      <c r="A966" s="53">
        <v>46256</v>
      </c>
      <c r="B966" s="47" t="str">
        <f t="shared" si="81"/>
        <v>Saturday</v>
      </c>
      <c r="C966" s="47" t="str">
        <f t="shared" si="82"/>
        <v>August</v>
      </c>
      <c r="D966" s="47">
        <f t="shared" si="83"/>
        <v>2026</v>
      </c>
      <c r="F966" s="47" t="str">
        <f t="shared" si="84"/>
        <v>August Saturday</v>
      </c>
      <c r="G966" s="47">
        <f t="shared" si="85"/>
        <v>10400</v>
      </c>
    </row>
    <row r="967" spans="1:7" x14ac:dyDescent="0.25">
      <c r="A967" s="53">
        <v>46257</v>
      </c>
      <c r="B967" s="47" t="str">
        <f t="shared" si="81"/>
        <v>Sunday</v>
      </c>
      <c r="C967" s="47" t="str">
        <f t="shared" si="82"/>
        <v>August</v>
      </c>
      <c r="D967" s="47">
        <f t="shared" si="83"/>
        <v>2026</v>
      </c>
      <c r="F967" s="47" t="str">
        <f t="shared" si="84"/>
        <v>August Sunday</v>
      </c>
      <c r="G967" s="47">
        <f t="shared" si="85"/>
        <v>8800</v>
      </c>
    </row>
    <row r="968" spans="1:7" x14ac:dyDescent="0.25">
      <c r="A968" s="53">
        <v>46258</v>
      </c>
      <c r="B968" s="47" t="str">
        <f t="shared" si="81"/>
        <v>Monday</v>
      </c>
      <c r="C968" s="47" t="str">
        <f t="shared" si="82"/>
        <v>August</v>
      </c>
      <c r="D968" s="47">
        <f t="shared" si="83"/>
        <v>2026</v>
      </c>
      <c r="F968" s="47" t="str">
        <f t="shared" si="84"/>
        <v>August Monday</v>
      </c>
      <c r="G968" s="47">
        <f t="shared" si="85"/>
        <v>6900</v>
      </c>
    </row>
    <row r="969" spans="1:7" x14ac:dyDescent="0.25">
      <c r="A969" s="53">
        <v>46259</v>
      </c>
      <c r="B969" s="47" t="str">
        <f t="shared" si="81"/>
        <v>Tuesday</v>
      </c>
      <c r="C969" s="47" t="str">
        <f t="shared" si="82"/>
        <v>August</v>
      </c>
      <c r="D969" s="47">
        <f t="shared" si="83"/>
        <v>2026</v>
      </c>
      <c r="F969" s="47" t="str">
        <f t="shared" si="84"/>
        <v>August Tuesday</v>
      </c>
      <c r="G969" s="47">
        <f t="shared" si="85"/>
        <v>6900</v>
      </c>
    </row>
    <row r="970" spans="1:7" x14ac:dyDescent="0.25">
      <c r="A970" s="53">
        <v>46260</v>
      </c>
      <c r="B970" s="47" t="str">
        <f t="shared" si="81"/>
        <v>Wednesday</v>
      </c>
      <c r="C970" s="47" t="str">
        <f t="shared" si="82"/>
        <v>August</v>
      </c>
      <c r="D970" s="47">
        <f t="shared" si="83"/>
        <v>2026</v>
      </c>
      <c r="F970" s="47" t="str">
        <f t="shared" si="84"/>
        <v>August Wednesday</v>
      </c>
      <c r="G970" s="47">
        <f t="shared" si="85"/>
        <v>6900</v>
      </c>
    </row>
    <row r="971" spans="1:7" x14ac:dyDescent="0.25">
      <c r="A971" s="53">
        <v>46261</v>
      </c>
      <c r="B971" s="47" t="str">
        <f t="shared" si="81"/>
        <v>Thursday</v>
      </c>
      <c r="C971" s="47" t="str">
        <f t="shared" si="82"/>
        <v>August</v>
      </c>
      <c r="D971" s="47">
        <f t="shared" si="83"/>
        <v>2026</v>
      </c>
      <c r="F971" s="47" t="str">
        <f t="shared" si="84"/>
        <v>August Thursday</v>
      </c>
      <c r="G971" s="47">
        <f t="shared" si="85"/>
        <v>7700</v>
      </c>
    </row>
    <row r="972" spans="1:7" x14ac:dyDescent="0.25">
      <c r="A972" s="53">
        <v>46262</v>
      </c>
      <c r="B972" s="47" t="str">
        <f t="shared" si="81"/>
        <v>Friday</v>
      </c>
      <c r="C972" s="47" t="str">
        <f t="shared" si="82"/>
        <v>August</v>
      </c>
      <c r="D972" s="47">
        <f t="shared" si="83"/>
        <v>2026</v>
      </c>
      <c r="F972" s="47" t="str">
        <f t="shared" si="84"/>
        <v>August Friday</v>
      </c>
      <c r="G972" s="47">
        <f t="shared" si="85"/>
        <v>8800</v>
      </c>
    </row>
    <row r="973" spans="1:7" x14ac:dyDescent="0.25">
      <c r="A973" s="53">
        <v>46263</v>
      </c>
      <c r="B973" s="47" t="str">
        <f t="shared" si="81"/>
        <v>Saturday</v>
      </c>
      <c r="C973" s="47" t="str">
        <f t="shared" si="82"/>
        <v>August</v>
      </c>
      <c r="D973" s="47">
        <f t="shared" si="83"/>
        <v>2026</v>
      </c>
      <c r="F973" s="47" t="str">
        <f t="shared" si="84"/>
        <v>August Saturday</v>
      </c>
      <c r="G973" s="47">
        <f t="shared" si="85"/>
        <v>10400</v>
      </c>
    </row>
    <row r="974" spans="1:7" x14ac:dyDescent="0.25">
      <c r="A974" s="53">
        <v>46264</v>
      </c>
      <c r="B974" s="47" t="str">
        <f t="shared" si="81"/>
        <v>Sunday</v>
      </c>
      <c r="C974" s="47" t="str">
        <f t="shared" si="82"/>
        <v>August</v>
      </c>
      <c r="D974" s="47">
        <f t="shared" si="83"/>
        <v>2026</v>
      </c>
      <c r="E974" s="55" t="s">
        <v>37</v>
      </c>
      <c r="F974" s="47" t="str">
        <f t="shared" si="84"/>
        <v>August Saturday</v>
      </c>
      <c r="G974" s="47">
        <f t="shared" si="85"/>
        <v>10400</v>
      </c>
    </row>
    <row r="975" spans="1:7" x14ac:dyDescent="0.25">
      <c r="A975" s="53">
        <v>46265</v>
      </c>
      <c r="B975" s="47" t="str">
        <f t="shared" si="81"/>
        <v>Monday</v>
      </c>
      <c r="C975" s="47" t="str">
        <f t="shared" si="82"/>
        <v>August</v>
      </c>
      <c r="D975" s="47">
        <f t="shared" si="83"/>
        <v>2026</v>
      </c>
      <c r="E975" s="49" t="s">
        <v>37</v>
      </c>
      <c r="F975" s="47" t="str">
        <f t="shared" si="84"/>
        <v>August Sunday</v>
      </c>
      <c r="G975" s="47">
        <f t="shared" si="85"/>
        <v>8800</v>
      </c>
    </row>
    <row r="976" spans="1:7" x14ac:dyDescent="0.25">
      <c r="A976" s="53">
        <v>46266</v>
      </c>
      <c r="B976" s="47" t="str">
        <f t="shared" si="81"/>
        <v>Tuesday</v>
      </c>
      <c r="C976" s="47" t="str">
        <f t="shared" si="82"/>
        <v>September</v>
      </c>
      <c r="D976" s="47">
        <f t="shared" si="83"/>
        <v>2026</v>
      </c>
      <c r="F976" s="47" t="str">
        <f t="shared" si="84"/>
        <v>September Tuesday</v>
      </c>
      <c r="G976" s="47">
        <f t="shared" si="85"/>
        <v>5700</v>
      </c>
    </row>
    <row r="977" spans="1:7" x14ac:dyDescent="0.25">
      <c r="A977" s="53">
        <v>46267</v>
      </c>
      <c r="B977" s="47" t="str">
        <f t="shared" si="81"/>
        <v>Wednesday</v>
      </c>
      <c r="C977" s="47" t="str">
        <f t="shared" si="82"/>
        <v>September</v>
      </c>
      <c r="D977" s="47">
        <f t="shared" si="83"/>
        <v>2026</v>
      </c>
      <c r="F977" s="47" t="str">
        <f t="shared" si="84"/>
        <v>September Wednesday</v>
      </c>
      <c r="G977" s="47">
        <f t="shared" si="85"/>
        <v>5700</v>
      </c>
    </row>
    <row r="978" spans="1:7" x14ac:dyDescent="0.25">
      <c r="A978" s="53">
        <v>46268</v>
      </c>
      <c r="B978" s="47" t="str">
        <f t="shared" si="81"/>
        <v>Thursday</v>
      </c>
      <c r="C978" s="47" t="str">
        <f t="shared" si="82"/>
        <v>September</v>
      </c>
      <c r="D978" s="47">
        <f t="shared" si="83"/>
        <v>2026</v>
      </c>
      <c r="F978" s="47" t="str">
        <f t="shared" si="84"/>
        <v>September Thursday</v>
      </c>
      <c r="G978" s="47">
        <f t="shared" si="85"/>
        <v>6300</v>
      </c>
    </row>
    <row r="979" spans="1:7" x14ac:dyDescent="0.25">
      <c r="A979" s="53">
        <v>46269</v>
      </c>
      <c r="B979" s="47" t="str">
        <f t="shared" si="81"/>
        <v>Friday</v>
      </c>
      <c r="C979" s="47" t="str">
        <f t="shared" si="82"/>
        <v>September</v>
      </c>
      <c r="D979" s="47">
        <f t="shared" si="83"/>
        <v>2026</v>
      </c>
      <c r="F979" s="47" t="str">
        <f t="shared" si="84"/>
        <v>September Friday</v>
      </c>
      <c r="G979" s="47">
        <f t="shared" si="85"/>
        <v>7400</v>
      </c>
    </row>
    <row r="980" spans="1:7" x14ac:dyDescent="0.25">
      <c r="A980" s="53">
        <v>46270</v>
      </c>
      <c r="B980" s="47" t="str">
        <f t="shared" si="81"/>
        <v>Saturday</v>
      </c>
      <c r="C980" s="47" t="str">
        <f t="shared" si="82"/>
        <v>September</v>
      </c>
      <c r="D980" s="47">
        <f t="shared" si="83"/>
        <v>2026</v>
      </c>
      <c r="F980" s="47" t="str">
        <f t="shared" si="84"/>
        <v>September Saturday</v>
      </c>
      <c r="G980" s="47">
        <f t="shared" si="85"/>
        <v>8700</v>
      </c>
    </row>
    <row r="981" spans="1:7" x14ac:dyDescent="0.25">
      <c r="A981" s="53">
        <v>46271</v>
      </c>
      <c r="B981" s="47" t="str">
        <f t="shared" si="81"/>
        <v>Sunday</v>
      </c>
      <c r="C981" s="47" t="str">
        <f t="shared" si="82"/>
        <v>September</v>
      </c>
      <c r="D981" s="47">
        <f t="shared" si="83"/>
        <v>2026</v>
      </c>
      <c r="F981" s="47" t="str">
        <f t="shared" si="84"/>
        <v>September Sunday</v>
      </c>
      <c r="G981" s="47">
        <f t="shared" si="85"/>
        <v>7400</v>
      </c>
    </row>
    <row r="982" spans="1:7" x14ac:dyDescent="0.25">
      <c r="A982" s="53">
        <v>46272</v>
      </c>
      <c r="B982" s="47" t="str">
        <f t="shared" si="81"/>
        <v>Monday</v>
      </c>
      <c r="C982" s="47" t="str">
        <f t="shared" si="82"/>
        <v>September</v>
      </c>
      <c r="D982" s="47">
        <f t="shared" si="83"/>
        <v>2026</v>
      </c>
      <c r="F982" s="47" t="str">
        <f t="shared" si="84"/>
        <v>September Monday</v>
      </c>
      <c r="G982" s="47">
        <f t="shared" si="85"/>
        <v>5700</v>
      </c>
    </row>
    <row r="983" spans="1:7" x14ac:dyDescent="0.25">
      <c r="A983" s="53">
        <v>46273</v>
      </c>
      <c r="B983" s="47" t="str">
        <f t="shared" si="81"/>
        <v>Tuesday</v>
      </c>
      <c r="C983" s="47" t="str">
        <f t="shared" si="82"/>
        <v>September</v>
      </c>
      <c r="D983" s="47">
        <f t="shared" si="83"/>
        <v>2026</v>
      </c>
      <c r="F983" s="47" t="str">
        <f t="shared" si="84"/>
        <v>September Tuesday</v>
      </c>
      <c r="G983" s="47">
        <f t="shared" si="85"/>
        <v>5700</v>
      </c>
    </row>
    <row r="984" spans="1:7" x14ac:dyDescent="0.25">
      <c r="A984" s="53">
        <v>46274</v>
      </c>
      <c r="B984" s="47" t="str">
        <f t="shared" si="81"/>
        <v>Wednesday</v>
      </c>
      <c r="C984" s="47" t="str">
        <f t="shared" si="82"/>
        <v>September</v>
      </c>
      <c r="D984" s="47">
        <f t="shared" si="83"/>
        <v>2026</v>
      </c>
      <c r="F984" s="47" t="str">
        <f t="shared" si="84"/>
        <v>September Wednesday</v>
      </c>
      <c r="G984" s="47">
        <f t="shared" si="85"/>
        <v>5700</v>
      </c>
    </row>
    <row r="985" spans="1:7" x14ac:dyDescent="0.25">
      <c r="A985" s="53">
        <v>46275</v>
      </c>
      <c r="B985" s="47" t="str">
        <f t="shared" si="81"/>
        <v>Thursday</v>
      </c>
      <c r="C985" s="47" t="str">
        <f t="shared" si="82"/>
        <v>September</v>
      </c>
      <c r="D985" s="47">
        <f t="shared" si="83"/>
        <v>2026</v>
      </c>
      <c r="F985" s="47" t="str">
        <f t="shared" si="84"/>
        <v>September Thursday</v>
      </c>
      <c r="G985" s="47">
        <f t="shared" si="85"/>
        <v>6300</v>
      </c>
    </row>
    <row r="986" spans="1:7" x14ac:dyDescent="0.25">
      <c r="A986" s="53">
        <v>46276</v>
      </c>
      <c r="B986" s="47" t="str">
        <f t="shared" si="81"/>
        <v>Friday</v>
      </c>
      <c r="C986" s="47" t="str">
        <f t="shared" si="82"/>
        <v>September</v>
      </c>
      <c r="D986" s="47">
        <f t="shared" si="83"/>
        <v>2026</v>
      </c>
      <c r="F986" s="47" t="str">
        <f t="shared" si="84"/>
        <v>September Friday</v>
      </c>
      <c r="G986" s="47">
        <f t="shared" si="85"/>
        <v>7400</v>
      </c>
    </row>
    <row r="987" spans="1:7" x14ac:dyDescent="0.25">
      <c r="A987" s="53">
        <v>46277</v>
      </c>
      <c r="B987" s="47" t="str">
        <f t="shared" si="81"/>
        <v>Saturday</v>
      </c>
      <c r="C987" s="47" t="str">
        <f t="shared" si="82"/>
        <v>September</v>
      </c>
      <c r="D987" s="47">
        <f t="shared" si="83"/>
        <v>2026</v>
      </c>
      <c r="F987" s="47" t="str">
        <f t="shared" si="84"/>
        <v>September Saturday</v>
      </c>
      <c r="G987" s="47">
        <f t="shared" si="85"/>
        <v>8700</v>
      </c>
    </row>
    <row r="988" spans="1:7" x14ac:dyDescent="0.25">
      <c r="A988" s="53">
        <v>46278</v>
      </c>
      <c r="B988" s="47" t="str">
        <f t="shared" si="81"/>
        <v>Sunday</v>
      </c>
      <c r="C988" s="47" t="str">
        <f t="shared" si="82"/>
        <v>September</v>
      </c>
      <c r="D988" s="47">
        <f t="shared" si="83"/>
        <v>2026</v>
      </c>
      <c r="F988" s="47" t="str">
        <f t="shared" si="84"/>
        <v>September Sunday</v>
      </c>
      <c r="G988" s="47">
        <f t="shared" si="85"/>
        <v>7400</v>
      </c>
    </row>
    <row r="989" spans="1:7" x14ac:dyDescent="0.25">
      <c r="A989" s="53">
        <v>46279</v>
      </c>
      <c r="B989" s="47" t="str">
        <f t="shared" ref="B989:B1052" si="86">LOOKUP(WEEKDAY(A989),$M$3:$N$9)</f>
        <v>Monday</v>
      </c>
      <c r="C989" s="47" t="str">
        <f t="shared" ref="C989:C1052" si="87">LOOKUP(MONTH(A989),$P$3:$Q$14)</f>
        <v>September</v>
      </c>
      <c r="D989" s="47">
        <f t="shared" ref="D989:D1052" si="88">YEAR(A989)</f>
        <v>2026</v>
      </c>
      <c r="F989" s="47" t="str">
        <f t="shared" si="84"/>
        <v>September Monday</v>
      </c>
      <c r="G989" s="47">
        <f t="shared" si="85"/>
        <v>5700</v>
      </c>
    </row>
    <row r="990" spans="1:7" x14ac:dyDescent="0.25">
      <c r="A990" s="53">
        <v>46280</v>
      </c>
      <c r="B990" s="47" t="str">
        <f t="shared" si="86"/>
        <v>Tuesday</v>
      </c>
      <c r="C990" s="47" t="str">
        <f t="shared" si="87"/>
        <v>September</v>
      </c>
      <c r="D990" s="47">
        <f t="shared" si="88"/>
        <v>2026</v>
      </c>
      <c r="F990" s="47" t="str">
        <f t="shared" si="84"/>
        <v>September Tuesday</v>
      </c>
      <c r="G990" s="47">
        <f t="shared" si="85"/>
        <v>5700</v>
      </c>
    </row>
    <row r="991" spans="1:7" x14ac:dyDescent="0.25">
      <c r="A991" s="53">
        <v>46281</v>
      </c>
      <c r="B991" s="47" t="str">
        <f t="shared" si="86"/>
        <v>Wednesday</v>
      </c>
      <c r="C991" s="47" t="str">
        <f t="shared" si="87"/>
        <v>September</v>
      </c>
      <c r="D991" s="47">
        <f t="shared" si="88"/>
        <v>2026</v>
      </c>
      <c r="F991" s="47" t="str">
        <f t="shared" si="84"/>
        <v>September Wednesday</v>
      </c>
      <c r="G991" s="47">
        <f t="shared" si="85"/>
        <v>5700</v>
      </c>
    </row>
    <row r="992" spans="1:7" x14ac:dyDescent="0.25">
      <c r="A992" s="53">
        <v>46282</v>
      </c>
      <c r="B992" s="47" t="str">
        <f t="shared" si="86"/>
        <v>Thursday</v>
      </c>
      <c r="C992" s="47" t="str">
        <f t="shared" si="87"/>
        <v>September</v>
      </c>
      <c r="D992" s="47">
        <f t="shared" si="88"/>
        <v>2026</v>
      </c>
      <c r="F992" s="47" t="str">
        <f t="shared" si="84"/>
        <v>September Thursday</v>
      </c>
      <c r="G992" s="47">
        <f t="shared" si="85"/>
        <v>6300</v>
      </c>
    </row>
    <row r="993" spans="1:7" x14ac:dyDescent="0.25">
      <c r="A993" s="53">
        <v>46283</v>
      </c>
      <c r="B993" s="47" t="str">
        <f t="shared" si="86"/>
        <v>Friday</v>
      </c>
      <c r="C993" s="47" t="str">
        <f t="shared" si="87"/>
        <v>September</v>
      </c>
      <c r="D993" s="47">
        <f t="shared" si="88"/>
        <v>2026</v>
      </c>
      <c r="F993" s="47" t="str">
        <f t="shared" si="84"/>
        <v>September Friday</v>
      </c>
      <c r="G993" s="47">
        <f t="shared" si="85"/>
        <v>7400</v>
      </c>
    </row>
    <row r="994" spans="1:7" x14ac:dyDescent="0.25">
      <c r="A994" s="53">
        <v>46284</v>
      </c>
      <c r="B994" s="47" t="str">
        <f t="shared" si="86"/>
        <v>Saturday</v>
      </c>
      <c r="C994" s="47" t="str">
        <f t="shared" si="87"/>
        <v>September</v>
      </c>
      <c r="D994" s="47">
        <f t="shared" si="88"/>
        <v>2026</v>
      </c>
      <c r="F994" s="47" t="str">
        <f t="shared" si="84"/>
        <v>September Saturday</v>
      </c>
      <c r="G994" s="47">
        <f t="shared" si="85"/>
        <v>8700</v>
      </c>
    </row>
    <row r="995" spans="1:7" x14ac:dyDescent="0.25">
      <c r="A995" s="53">
        <v>46285</v>
      </c>
      <c r="B995" s="47" t="str">
        <f t="shared" si="86"/>
        <v>Sunday</v>
      </c>
      <c r="C995" s="47" t="str">
        <f t="shared" si="87"/>
        <v>September</v>
      </c>
      <c r="D995" s="47">
        <f t="shared" si="88"/>
        <v>2026</v>
      </c>
      <c r="F995" s="47" t="str">
        <f t="shared" si="84"/>
        <v>September Sunday</v>
      </c>
      <c r="G995" s="47">
        <f t="shared" si="85"/>
        <v>7400</v>
      </c>
    </row>
    <row r="996" spans="1:7" x14ac:dyDescent="0.25">
      <c r="A996" s="53">
        <v>46286</v>
      </c>
      <c r="B996" s="47" t="str">
        <f t="shared" si="86"/>
        <v>Monday</v>
      </c>
      <c r="C996" s="47" t="str">
        <f t="shared" si="87"/>
        <v>September</v>
      </c>
      <c r="D996" s="47">
        <f t="shared" si="88"/>
        <v>2026</v>
      </c>
      <c r="F996" s="47" t="str">
        <f t="shared" si="84"/>
        <v>September Monday</v>
      </c>
      <c r="G996" s="47">
        <f t="shared" si="85"/>
        <v>5700</v>
      </c>
    </row>
    <row r="997" spans="1:7" x14ac:dyDescent="0.25">
      <c r="A997" s="53">
        <v>46287</v>
      </c>
      <c r="B997" s="47" t="str">
        <f t="shared" si="86"/>
        <v>Tuesday</v>
      </c>
      <c r="C997" s="47" t="str">
        <f t="shared" si="87"/>
        <v>September</v>
      </c>
      <c r="D997" s="47">
        <f t="shared" si="88"/>
        <v>2026</v>
      </c>
      <c r="F997" s="47" t="str">
        <f t="shared" si="84"/>
        <v>September Tuesday</v>
      </c>
      <c r="G997" s="47">
        <f t="shared" si="85"/>
        <v>5700</v>
      </c>
    </row>
    <row r="998" spans="1:7" x14ac:dyDescent="0.25">
      <c r="A998" s="53">
        <v>46288</v>
      </c>
      <c r="B998" s="47" t="str">
        <f t="shared" si="86"/>
        <v>Wednesday</v>
      </c>
      <c r="C998" s="47" t="str">
        <f t="shared" si="87"/>
        <v>September</v>
      </c>
      <c r="D998" s="47">
        <f t="shared" si="88"/>
        <v>2026</v>
      </c>
      <c r="F998" s="47" t="str">
        <f t="shared" si="84"/>
        <v>September Wednesday</v>
      </c>
      <c r="G998" s="47">
        <f t="shared" si="85"/>
        <v>5700</v>
      </c>
    </row>
    <row r="999" spans="1:7" x14ac:dyDescent="0.25">
      <c r="A999" s="53">
        <v>46289</v>
      </c>
      <c r="B999" s="47" t="str">
        <f t="shared" si="86"/>
        <v>Thursday</v>
      </c>
      <c r="C999" s="47" t="str">
        <f t="shared" si="87"/>
        <v>September</v>
      </c>
      <c r="D999" s="47">
        <f t="shared" si="88"/>
        <v>2026</v>
      </c>
      <c r="F999" s="47" t="str">
        <f t="shared" si="84"/>
        <v>September Thursday</v>
      </c>
      <c r="G999" s="47">
        <f t="shared" si="85"/>
        <v>6300</v>
      </c>
    </row>
    <row r="1000" spans="1:7" x14ac:dyDescent="0.25">
      <c r="A1000" s="53">
        <v>46290</v>
      </c>
      <c r="B1000" s="47" t="str">
        <f t="shared" si="86"/>
        <v>Friday</v>
      </c>
      <c r="C1000" s="47" t="str">
        <f t="shared" si="87"/>
        <v>September</v>
      </c>
      <c r="D1000" s="47">
        <f t="shared" si="88"/>
        <v>2026</v>
      </c>
      <c r="F1000" s="47" t="str">
        <f t="shared" si="84"/>
        <v>September Friday</v>
      </c>
      <c r="G1000" s="47">
        <f t="shared" si="85"/>
        <v>7400</v>
      </c>
    </row>
    <row r="1001" spans="1:7" x14ac:dyDescent="0.25">
      <c r="A1001" s="53">
        <v>46291</v>
      </c>
      <c r="B1001" s="47" t="str">
        <f t="shared" si="86"/>
        <v>Saturday</v>
      </c>
      <c r="C1001" s="47" t="str">
        <f t="shared" si="87"/>
        <v>September</v>
      </c>
      <c r="D1001" s="47">
        <f t="shared" si="88"/>
        <v>2026</v>
      </c>
      <c r="F1001" s="47" t="str">
        <f t="shared" si="84"/>
        <v>September Saturday</v>
      </c>
      <c r="G1001" s="47">
        <f t="shared" si="85"/>
        <v>8700</v>
      </c>
    </row>
    <row r="1002" spans="1:7" x14ac:dyDescent="0.25">
      <c r="A1002" s="53">
        <v>46292</v>
      </c>
      <c r="B1002" s="47" t="str">
        <f t="shared" si="86"/>
        <v>Sunday</v>
      </c>
      <c r="C1002" s="47" t="str">
        <f t="shared" si="87"/>
        <v>September</v>
      </c>
      <c r="D1002" s="47">
        <f t="shared" si="88"/>
        <v>2026</v>
      </c>
      <c r="F1002" s="47" t="str">
        <f t="shared" si="84"/>
        <v>September Sunday</v>
      </c>
      <c r="G1002" s="47">
        <f t="shared" si="85"/>
        <v>7400</v>
      </c>
    </row>
    <row r="1003" spans="1:7" x14ac:dyDescent="0.25">
      <c r="A1003" s="53">
        <v>46293</v>
      </c>
      <c r="B1003" s="47" t="str">
        <f t="shared" si="86"/>
        <v>Monday</v>
      </c>
      <c r="C1003" s="47" t="str">
        <f t="shared" si="87"/>
        <v>September</v>
      </c>
      <c r="D1003" s="47">
        <f t="shared" si="88"/>
        <v>2026</v>
      </c>
      <c r="F1003" s="47" t="str">
        <f t="shared" si="84"/>
        <v>September Monday</v>
      </c>
      <c r="G1003" s="47">
        <f t="shared" si="85"/>
        <v>5700</v>
      </c>
    </row>
    <row r="1004" spans="1:7" x14ac:dyDescent="0.25">
      <c r="A1004" s="53">
        <v>46294</v>
      </c>
      <c r="B1004" s="47" t="str">
        <f t="shared" si="86"/>
        <v>Tuesday</v>
      </c>
      <c r="C1004" s="47" t="str">
        <f t="shared" si="87"/>
        <v>September</v>
      </c>
      <c r="D1004" s="47">
        <f t="shared" si="88"/>
        <v>2026</v>
      </c>
      <c r="F1004" s="47" t="str">
        <f t="shared" ref="F1004:F1067" si="89">IF(E1004="XMAS","December Saturday",IF(E1004="BH",IF(B1004="Monday",CONCATENATE(C1004," ","Sunday"),CONCATENATE(C1004," ","Saturday")),IF(E1004="BH Plus",CONCATENATE(C1004," ","Saturday"),CONCATENATE(C1004," ",B1004))))</f>
        <v>September Tuesday</v>
      </c>
      <c r="G1004" s="47">
        <f t="shared" si="85"/>
        <v>5700</v>
      </c>
    </row>
    <row r="1005" spans="1:7" x14ac:dyDescent="0.25">
      <c r="A1005" s="53">
        <v>46295</v>
      </c>
      <c r="B1005" s="47" t="str">
        <f t="shared" si="86"/>
        <v>Wednesday</v>
      </c>
      <c r="C1005" s="47" t="str">
        <f t="shared" si="87"/>
        <v>September</v>
      </c>
      <c r="D1005" s="47">
        <f t="shared" si="88"/>
        <v>2026</v>
      </c>
      <c r="F1005" s="47" t="str">
        <f t="shared" si="89"/>
        <v>September Wednesday</v>
      </c>
      <c r="G1005" s="47">
        <f t="shared" si="85"/>
        <v>5700</v>
      </c>
    </row>
    <row r="1006" spans="1:7" x14ac:dyDescent="0.25">
      <c r="A1006" s="53">
        <v>46296</v>
      </c>
      <c r="B1006" s="47" t="str">
        <f t="shared" si="86"/>
        <v>Thursday</v>
      </c>
      <c r="C1006" s="47" t="str">
        <f t="shared" si="87"/>
        <v>October</v>
      </c>
      <c r="D1006" s="47">
        <f t="shared" si="88"/>
        <v>2026</v>
      </c>
      <c r="F1006" s="47" t="str">
        <f t="shared" si="89"/>
        <v>October Thursday</v>
      </c>
      <c r="G1006" s="47">
        <f t="shared" ref="G1006:G1069" si="90">IF(E1006="BH plus",VLOOKUP(F1006,$V$2:$W$85,2,FALSE)+$N$13,VLOOKUP(F1006,$V$2:$W$85,2,FALSE))</f>
        <v>6300</v>
      </c>
    </row>
    <row r="1007" spans="1:7" x14ac:dyDescent="0.25">
      <c r="A1007" s="53">
        <v>46297</v>
      </c>
      <c r="B1007" s="47" t="str">
        <f t="shared" si="86"/>
        <v>Friday</v>
      </c>
      <c r="C1007" s="47" t="str">
        <f t="shared" si="87"/>
        <v>October</v>
      </c>
      <c r="D1007" s="47">
        <f t="shared" si="88"/>
        <v>2026</v>
      </c>
      <c r="F1007" s="47" t="str">
        <f t="shared" si="89"/>
        <v>October Friday</v>
      </c>
      <c r="G1007" s="47">
        <f t="shared" si="90"/>
        <v>7400</v>
      </c>
    </row>
    <row r="1008" spans="1:7" x14ac:dyDescent="0.25">
      <c r="A1008" s="53">
        <v>46298</v>
      </c>
      <c r="B1008" s="47" t="str">
        <f t="shared" si="86"/>
        <v>Saturday</v>
      </c>
      <c r="C1008" s="47" t="str">
        <f t="shared" si="87"/>
        <v>October</v>
      </c>
      <c r="D1008" s="47">
        <f t="shared" si="88"/>
        <v>2026</v>
      </c>
      <c r="F1008" s="47" t="str">
        <f t="shared" si="89"/>
        <v>October Saturday</v>
      </c>
      <c r="G1008" s="47">
        <f t="shared" si="90"/>
        <v>8700</v>
      </c>
    </row>
    <row r="1009" spans="1:7" x14ac:dyDescent="0.25">
      <c r="A1009" s="53">
        <v>46299</v>
      </c>
      <c r="B1009" s="47" t="str">
        <f t="shared" si="86"/>
        <v>Sunday</v>
      </c>
      <c r="C1009" s="47" t="str">
        <f t="shared" si="87"/>
        <v>October</v>
      </c>
      <c r="D1009" s="47">
        <f t="shared" si="88"/>
        <v>2026</v>
      </c>
      <c r="F1009" s="47" t="str">
        <f t="shared" si="89"/>
        <v>October Sunday</v>
      </c>
      <c r="G1009" s="47">
        <f t="shared" si="90"/>
        <v>7400</v>
      </c>
    </row>
    <row r="1010" spans="1:7" x14ac:dyDescent="0.25">
      <c r="A1010" s="53">
        <v>46300</v>
      </c>
      <c r="B1010" s="47" t="str">
        <f t="shared" si="86"/>
        <v>Monday</v>
      </c>
      <c r="C1010" s="47" t="str">
        <f t="shared" si="87"/>
        <v>October</v>
      </c>
      <c r="D1010" s="47">
        <f t="shared" si="88"/>
        <v>2026</v>
      </c>
      <c r="F1010" s="47" t="str">
        <f t="shared" si="89"/>
        <v>October Monday</v>
      </c>
      <c r="G1010" s="47">
        <f t="shared" si="90"/>
        <v>5700</v>
      </c>
    </row>
    <row r="1011" spans="1:7" x14ac:dyDescent="0.25">
      <c r="A1011" s="53">
        <v>46301</v>
      </c>
      <c r="B1011" s="47" t="str">
        <f t="shared" si="86"/>
        <v>Tuesday</v>
      </c>
      <c r="C1011" s="47" t="str">
        <f t="shared" si="87"/>
        <v>October</v>
      </c>
      <c r="D1011" s="47">
        <f t="shared" si="88"/>
        <v>2026</v>
      </c>
      <c r="F1011" s="47" t="str">
        <f t="shared" si="89"/>
        <v>October Tuesday</v>
      </c>
      <c r="G1011" s="47">
        <f t="shared" si="90"/>
        <v>5700</v>
      </c>
    </row>
    <row r="1012" spans="1:7" x14ac:dyDescent="0.25">
      <c r="A1012" s="53">
        <v>46302</v>
      </c>
      <c r="B1012" s="47" t="str">
        <f t="shared" si="86"/>
        <v>Wednesday</v>
      </c>
      <c r="C1012" s="47" t="str">
        <f t="shared" si="87"/>
        <v>October</v>
      </c>
      <c r="D1012" s="47">
        <f t="shared" si="88"/>
        <v>2026</v>
      </c>
      <c r="F1012" s="47" t="str">
        <f t="shared" si="89"/>
        <v>October Wednesday</v>
      </c>
      <c r="G1012" s="47">
        <f t="shared" si="90"/>
        <v>5700</v>
      </c>
    </row>
    <row r="1013" spans="1:7" x14ac:dyDescent="0.25">
      <c r="A1013" s="53">
        <v>46303</v>
      </c>
      <c r="B1013" s="47" t="str">
        <f t="shared" si="86"/>
        <v>Thursday</v>
      </c>
      <c r="C1013" s="47" t="str">
        <f t="shared" si="87"/>
        <v>October</v>
      </c>
      <c r="D1013" s="47">
        <f t="shared" si="88"/>
        <v>2026</v>
      </c>
      <c r="F1013" s="47" t="str">
        <f t="shared" si="89"/>
        <v>October Thursday</v>
      </c>
      <c r="G1013" s="47">
        <f t="shared" si="90"/>
        <v>6300</v>
      </c>
    </row>
    <row r="1014" spans="1:7" x14ac:dyDescent="0.25">
      <c r="A1014" s="53">
        <v>46304</v>
      </c>
      <c r="B1014" s="47" t="str">
        <f t="shared" si="86"/>
        <v>Friday</v>
      </c>
      <c r="C1014" s="47" t="str">
        <f t="shared" si="87"/>
        <v>October</v>
      </c>
      <c r="D1014" s="47">
        <f t="shared" si="88"/>
        <v>2026</v>
      </c>
      <c r="F1014" s="47" t="str">
        <f t="shared" si="89"/>
        <v>October Friday</v>
      </c>
      <c r="G1014" s="47">
        <f t="shared" si="90"/>
        <v>7400</v>
      </c>
    </row>
    <row r="1015" spans="1:7" x14ac:dyDescent="0.25">
      <c r="A1015" s="53">
        <v>46305</v>
      </c>
      <c r="B1015" s="47" t="str">
        <f t="shared" si="86"/>
        <v>Saturday</v>
      </c>
      <c r="C1015" s="47" t="str">
        <f t="shared" si="87"/>
        <v>October</v>
      </c>
      <c r="D1015" s="47">
        <f t="shared" si="88"/>
        <v>2026</v>
      </c>
      <c r="F1015" s="47" t="str">
        <f t="shared" si="89"/>
        <v>October Saturday</v>
      </c>
      <c r="G1015" s="47">
        <f t="shared" si="90"/>
        <v>8700</v>
      </c>
    </row>
    <row r="1016" spans="1:7" x14ac:dyDescent="0.25">
      <c r="A1016" s="53">
        <v>46306</v>
      </c>
      <c r="B1016" s="47" t="str">
        <f t="shared" si="86"/>
        <v>Sunday</v>
      </c>
      <c r="C1016" s="47" t="str">
        <f t="shared" si="87"/>
        <v>October</v>
      </c>
      <c r="D1016" s="47">
        <f t="shared" si="88"/>
        <v>2026</v>
      </c>
      <c r="F1016" s="47" t="str">
        <f t="shared" si="89"/>
        <v>October Sunday</v>
      </c>
      <c r="G1016" s="47">
        <f t="shared" si="90"/>
        <v>7400</v>
      </c>
    </row>
    <row r="1017" spans="1:7" x14ac:dyDescent="0.25">
      <c r="A1017" s="53">
        <v>46307</v>
      </c>
      <c r="B1017" s="47" t="str">
        <f t="shared" si="86"/>
        <v>Monday</v>
      </c>
      <c r="C1017" s="47" t="str">
        <f t="shared" si="87"/>
        <v>October</v>
      </c>
      <c r="D1017" s="47">
        <f t="shared" si="88"/>
        <v>2026</v>
      </c>
      <c r="F1017" s="47" t="str">
        <f t="shared" si="89"/>
        <v>October Monday</v>
      </c>
      <c r="G1017" s="47">
        <f t="shared" si="90"/>
        <v>5700</v>
      </c>
    </row>
    <row r="1018" spans="1:7" x14ac:dyDescent="0.25">
      <c r="A1018" s="53">
        <v>46308</v>
      </c>
      <c r="B1018" s="47" t="str">
        <f t="shared" si="86"/>
        <v>Tuesday</v>
      </c>
      <c r="C1018" s="47" t="str">
        <f t="shared" si="87"/>
        <v>October</v>
      </c>
      <c r="D1018" s="47">
        <f t="shared" si="88"/>
        <v>2026</v>
      </c>
      <c r="F1018" s="47" t="str">
        <f t="shared" si="89"/>
        <v>October Tuesday</v>
      </c>
      <c r="G1018" s="47">
        <f t="shared" si="90"/>
        <v>5700</v>
      </c>
    </row>
    <row r="1019" spans="1:7" x14ac:dyDescent="0.25">
      <c r="A1019" s="53">
        <v>46309</v>
      </c>
      <c r="B1019" s="47" t="str">
        <f t="shared" si="86"/>
        <v>Wednesday</v>
      </c>
      <c r="C1019" s="47" t="str">
        <f t="shared" si="87"/>
        <v>October</v>
      </c>
      <c r="D1019" s="47">
        <f t="shared" si="88"/>
        <v>2026</v>
      </c>
      <c r="F1019" s="47" t="str">
        <f t="shared" si="89"/>
        <v>October Wednesday</v>
      </c>
      <c r="G1019" s="47">
        <f t="shared" si="90"/>
        <v>5700</v>
      </c>
    </row>
    <row r="1020" spans="1:7" x14ac:dyDescent="0.25">
      <c r="A1020" s="53">
        <v>46310</v>
      </c>
      <c r="B1020" s="47" t="str">
        <f t="shared" si="86"/>
        <v>Thursday</v>
      </c>
      <c r="C1020" s="47" t="str">
        <f t="shared" si="87"/>
        <v>October</v>
      </c>
      <c r="D1020" s="47">
        <f t="shared" si="88"/>
        <v>2026</v>
      </c>
      <c r="F1020" s="47" t="str">
        <f t="shared" si="89"/>
        <v>October Thursday</v>
      </c>
      <c r="G1020" s="47">
        <f t="shared" si="90"/>
        <v>6300</v>
      </c>
    </row>
    <row r="1021" spans="1:7" x14ac:dyDescent="0.25">
      <c r="A1021" s="53">
        <v>46311</v>
      </c>
      <c r="B1021" s="47" t="str">
        <f t="shared" si="86"/>
        <v>Friday</v>
      </c>
      <c r="C1021" s="47" t="str">
        <f t="shared" si="87"/>
        <v>October</v>
      </c>
      <c r="D1021" s="47">
        <f t="shared" si="88"/>
        <v>2026</v>
      </c>
      <c r="F1021" s="47" t="str">
        <f t="shared" si="89"/>
        <v>October Friday</v>
      </c>
      <c r="G1021" s="47">
        <f t="shared" si="90"/>
        <v>7400</v>
      </c>
    </row>
    <row r="1022" spans="1:7" x14ac:dyDescent="0.25">
      <c r="A1022" s="53">
        <v>46312</v>
      </c>
      <c r="B1022" s="47" t="str">
        <f t="shared" si="86"/>
        <v>Saturday</v>
      </c>
      <c r="C1022" s="47" t="str">
        <f t="shared" si="87"/>
        <v>October</v>
      </c>
      <c r="D1022" s="47">
        <f t="shared" si="88"/>
        <v>2026</v>
      </c>
      <c r="F1022" s="47" t="str">
        <f t="shared" si="89"/>
        <v>October Saturday</v>
      </c>
      <c r="G1022" s="47">
        <f t="shared" si="90"/>
        <v>8700</v>
      </c>
    </row>
    <row r="1023" spans="1:7" x14ac:dyDescent="0.25">
      <c r="A1023" s="53">
        <v>46313</v>
      </c>
      <c r="B1023" s="47" t="str">
        <f t="shared" si="86"/>
        <v>Sunday</v>
      </c>
      <c r="C1023" s="47" t="str">
        <f t="shared" si="87"/>
        <v>October</v>
      </c>
      <c r="D1023" s="47">
        <f t="shared" si="88"/>
        <v>2026</v>
      </c>
      <c r="F1023" s="47" t="str">
        <f t="shared" si="89"/>
        <v>October Sunday</v>
      </c>
      <c r="G1023" s="47">
        <f t="shared" si="90"/>
        <v>7400</v>
      </c>
    </row>
    <row r="1024" spans="1:7" x14ac:dyDescent="0.25">
      <c r="A1024" s="53">
        <v>46314</v>
      </c>
      <c r="B1024" s="47" t="str">
        <f t="shared" si="86"/>
        <v>Monday</v>
      </c>
      <c r="C1024" s="47" t="str">
        <f t="shared" si="87"/>
        <v>October</v>
      </c>
      <c r="D1024" s="47">
        <f t="shared" si="88"/>
        <v>2026</v>
      </c>
      <c r="F1024" s="47" t="str">
        <f t="shared" si="89"/>
        <v>October Monday</v>
      </c>
      <c r="G1024" s="47">
        <f t="shared" si="90"/>
        <v>5700</v>
      </c>
    </row>
    <row r="1025" spans="1:7" x14ac:dyDescent="0.25">
      <c r="A1025" s="53">
        <v>46315</v>
      </c>
      <c r="B1025" s="47" t="str">
        <f t="shared" si="86"/>
        <v>Tuesday</v>
      </c>
      <c r="C1025" s="47" t="str">
        <f t="shared" si="87"/>
        <v>October</v>
      </c>
      <c r="D1025" s="47">
        <f t="shared" si="88"/>
        <v>2026</v>
      </c>
      <c r="F1025" s="47" t="str">
        <f t="shared" si="89"/>
        <v>October Tuesday</v>
      </c>
      <c r="G1025" s="47">
        <f t="shared" si="90"/>
        <v>5700</v>
      </c>
    </row>
    <row r="1026" spans="1:7" x14ac:dyDescent="0.25">
      <c r="A1026" s="53">
        <v>46316</v>
      </c>
      <c r="B1026" s="47" t="str">
        <f t="shared" si="86"/>
        <v>Wednesday</v>
      </c>
      <c r="C1026" s="47" t="str">
        <f t="shared" si="87"/>
        <v>October</v>
      </c>
      <c r="D1026" s="47">
        <f t="shared" si="88"/>
        <v>2026</v>
      </c>
      <c r="F1026" s="47" t="str">
        <f t="shared" si="89"/>
        <v>October Wednesday</v>
      </c>
      <c r="G1026" s="47">
        <f t="shared" si="90"/>
        <v>5700</v>
      </c>
    </row>
    <row r="1027" spans="1:7" x14ac:dyDescent="0.25">
      <c r="A1027" s="53">
        <v>46317</v>
      </c>
      <c r="B1027" s="47" t="str">
        <f t="shared" si="86"/>
        <v>Thursday</v>
      </c>
      <c r="C1027" s="47" t="str">
        <f t="shared" si="87"/>
        <v>October</v>
      </c>
      <c r="D1027" s="47">
        <f t="shared" si="88"/>
        <v>2026</v>
      </c>
      <c r="F1027" s="47" t="str">
        <f t="shared" si="89"/>
        <v>October Thursday</v>
      </c>
      <c r="G1027" s="47">
        <f t="shared" si="90"/>
        <v>6300</v>
      </c>
    </row>
    <row r="1028" spans="1:7" x14ac:dyDescent="0.25">
      <c r="A1028" s="53">
        <v>46318</v>
      </c>
      <c r="B1028" s="47" t="str">
        <f t="shared" si="86"/>
        <v>Friday</v>
      </c>
      <c r="C1028" s="47" t="str">
        <f t="shared" si="87"/>
        <v>October</v>
      </c>
      <c r="D1028" s="47">
        <f t="shared" si="88"/>
        <v>2026</v>
      </c>
      <c r="F1028" s="47" t="str">
        <f t="shared" si="89"/>
        <v>October Friday</v>
      </c>
      <c r="G1028" s="47">
        <f t="shared" si="90"/>
        <v>7400</v>
      </c>
    </row>
    <row r="1029" spans="1:7" x14ac:dyDescent="0.25">
      <c r="A1029" s="53">
        <v>46319</v>
      </c>
      <c r="B1029" s="47" t="str">
        <f t="shared" si="86"/>
        <v>Saturday</v>
      </c>
      <c r="C1029" s="47" t="str">
        <f t="shared" si="87"/>
        <v>October</v>
      </c>
      <c r="D1029" s="47">
        <f t="shared" si="88"/>
        <v>2026</v>
      </c>
      <c r="F1029" s="47" t="str">
        <f t="shared" si="89"/>
        <v>October Saturday</v>
      </c>
      <c r="G1029" s="47">
        <f t="shared" si="90"/>
        <v>8700</v>
      </c>
    </row>
    <row r="1030" spans="1:7" x14ac:dyDescent="0.25">
      <c r="A1030" s="53">
        <v>46320</v>
      </c>
      <c r="B1030" s="47" t="str">
        <f t="shared" si="86"/>
        <v>Sunday</v>
      </c>
      <c r="C1030" s="47" t="str">
        <f t="shared" si="87"/>
        <v>October</v>
      </c>
      <c r="D1030" s="47">
        <f t="shared" si="88"/>
        <v>2026</v>
      </c>
      <c r="F1030" s="47" t="str">
        <f t="shared" si="89"/>
        <v>October Sunday</v>
      </c>
      <c r="G1030" s="47">
        <f t="shared" si="90"/>
        <v>7400</v>
      </c>
    </row>
    <row r="1031" spans="1:7" x14ac:dyDescent="0.25">
      <c r="A1031" s="53">
        <v>46321</v>
      </c>
      <c r="B1031" s="47" t="str">
        <f t="shared" si="86"/>
        <v>Monday</v>
      </c>
      <c r="C1031" s="47" t="str">
        <f t="shared" si="87"/>
        <v>October</v>
      </c>
      <c r="D1031" s="47">
        <f t="shared" si="88"/>
        <v>2026</v>
      </c>
      <c r="F1031" s="47" t="str">
        <f t="shared" si="89"/>
        <v>October Monday</v>
      </c>
      <c r="G1031" s="47">
        <f t="shared" si="90"/>
        <v>5700</v>
      </c>
    </row>
    <row r="1032" spans="1:7" x14ac:dyDescent="0.25">
      <c r="A1032" s="53">
        <v>46322</v>
      </c>
      <c r="B1032" s="47" t="str">
        <f t="shared" si="86"/>
        <v>Tuesday</v>
      </c>
      <c r="C1032" s="47" t="str">
        <f t="shared" si="87"/>
        <v>October</v>
      </c>
      <c r="D1032" s="47">
        <f t="shared" si="88"/>
        <v>2026</v>
      </c>
      <c r="F1032" s="47" t="str">
        <f t="shared" si="89"/>
        <v>October Tuesday</v>
      </c>
      <c r="G1032" s="47">
        <f t="shared" si="90"/>
        <v>5700</v>
      </c>
    </row>
    <row r="1033" spans="1:7" x14ac:dyDescent="0.25">
      <c r="A1033" s="53">
        <v>46323</v>
      </c>
      <c r="B1033" s="47" t="str">
        <f t="shared" si="86"/>
        <v>Wednesday</v>
      </c>
      <c r="C1033" s="47" t="str">
        <f t="shared" si="87"/>
        <v>October</v>
      </c>
      <c r="D1033" s="47">
        <f t="shared" si="88"/>
        <v>2026</v>
      </c>
      <c r="F1033" s="47" t="str">
        <f t="shared" si="89"/>
        <v>October Wednesday</v>
      </c>
      <c r="G1033" s="47">
        <f t="shared" si="90"/>
        <v>5700</v>
      </c>
    </row>
    <row r="1034" spans="1:7" x14ac:dyDescent="0.25">
      <c r="A1034" s="53">
        <v>46324</v>
      </c>
      <c r="B1034" s="47" t="str">
        <f t="shared" si="86"/>
        <v>Thursday</v>
      </c>
      <c r="C1034" s="47" t="str">
        <f t="shared" si="87"/>
        <v>October</v>
      </c>
      <c r="D1034" s="47">
        <f t="shared" si="88"/>
        <v>2026</v>
      </c>
      <c r="F1034" s="47" t="str">
        <f t="shared" si="89"/>
        <v>October Thursday</v>
      </c>
      <c r="G1034" s="47">
        <f t="shared" si="90"/>
        <v>6300</v>
      </c>
    </row>
    <row r="1035" spans="1:7" x14ac:dyDescent="0.25">
      <c r="A1035" s="53">
        <v>46325</v>
      </c>
      <c r="B1035" s="47" t="str">
        <f t="shared" si="86"/>
        <v>Friday</v>
      </c>
      <c r="C1035" s="47" t="str">
        <f t="shared" si="87"/>
        <v>October</v>
      </c>
      <c r="D1035" s="47">
        <f t="shared" si="88"/>
        <v>2026</v>
      </c>
      <c r="F1035" s="47" t="str">
        <f t="shared" si="89"/>
        <v>October Friday</v>
      </c>
      <c r="G1035" s="47">
        <f t="shared" si="90"/>
        <v>7400</v>
      </c>
    </row>
    <row r="1036" spans="1:7" x14ac:dyDescent="0.25">
      <c r="A1036" s="53">
        <v>46326</v>
      </c>
      <c r="B1036" s="47" t="str">
        <f t="shared" si="86"/>
        <v>Saturday</v>
      </c>
      <c r="C1036" s="47" t="str">
        <f t="shared" si="87"/>
        <v>October</v>
      </c>
      <c r="D1036" s="47">
        <f t="shared" si="88"/>
        <v>2026</v>
      </c>
      <c r="F1036" s="47" t="str">
        <f t="shared" si="89"/>
        <v>October Saturday</v>
      </c>
      <c r="G1036" s="47">
        <f t="shared" si="90"/>
        <v>8700</v>
      </c>
    </row>
    <row r="1037" spans="1:7" x14ac:dyDescent="0.25">
      <c r="A1037" s="53">
        <v>46327</v>
      </c>
      <c r="B1037" s="47" t="str">
        <f t="shared" si="86"/>
        <v>Sunday</v>
      </c>
      <c r="C1037" s="47" t="str">
        <f t="shared" si="87"/>
        <v>November</v>
      </c>
      <c r="D1037" s="47">
        <f t="shared" si="88"/>
        <v>2026</v>
      </c>
      <c r="F1037" s="47" t="str">
        <f t="shared" si="89"/>
        <v>November Sunday</v>
      </c>
      <c r="G1037" s="47">
        <f t="shared" si="90"/>
        <v>5900</v>
      </c>
    </row>
    <row r="1038" spans="1:7" x14ac:dyDescent="0.25">
      <c r="A1038" s="53">
        <v>46328</v>
      </c>
      <c r="B1038" s="47" t="str">
        <f t="shared" si="86"/>
        <v>Monday</v>
      </c>
      <c r="C1038" s="47" t="str">
        <f t="shared" si="87"/>
        <v>November</v>
      </c>
      <c r="D1038" s="47">
        <f t="shared" si="88"/>
        <v>2026</v>
      </c>
      <c r="F1038" s="47" t="str">
        <f t="shared" si="89"/>
        <v>November Monday</v>
      </c>
      <c r="G1038" s="47">
        <f t="shared" si="90"/>
        <v>4700</v>
      </c>
    </row>
    <row r="1039" spans="1:7" x14ac:dyDescent="0.25">
      <c r="A1039" s="53">
        <v>46329</v>
      </c>
      <c r="B1039" s="47" t="str">
        <f t="shared" si="86"/>
        <v>Tuesday</v>
      </c>
      <c r="C1039" s="47" t="str">
        <f t="shared" si="87"/>
        <v>November</v>
      </c>
      <c r="D1039" s="47">
        <f t="shared" si="88"/>
        <v>2026</v>
      </c>
      <c r="F1039" s="47" t="str">
        <f t="shared" si="89"/>
        <v>November Tuesday</v>
      </c>
      <c r="G1039" s="47">
        <f t="shared" si="90"/>
        <v>4700</v>
      </c>
    </row>
    <row r="1040" spans="1:7" x14ac:dyDescent="0.25">
      <c r="A1040" s="53">
        <v>46330</v>
      </c>
      <c r="B1040" s="47" t="str">
        <f t="shared" si="86"/>
        <v>Wednesday</v>
      </c>
      <c r="C1040" s="47" t="str">
        <f t="shared" si="87"/>
        <v>November</v>
      </c>
      <c r="D1040" s="47">
        <f t="shared" si="88"/>
        <v>2026</v>
      </c>
      <c r="F1040" s="47" t="str">
        <f t="shared" si="89"/>
        <v>November Wednesday</v>
      </c>
      <c r="G1040" s="47">
        <f t="shared" si="90"/>
        <v>4700</v>
      </c>
    </row>
    <row r="1041" spans="1:7" x14ac:dyDescent="0.25">
      <c r="A1041" s="53">
        <v>46331</v>
      </c>
      <c r="B1041" s="47" t="str">
        <f t="shared" si="86"/>
        <v>Thursday</v>
      </c>
      <c r="C1041" s="47" t="str">
        <f t="shared" si="87"/>
        <v>November</v>
      </c>
      <c r="D1041" s="47">
        <f t="shared" si="88"/>
        <v>2026</v>
      </c>
      <c r="F1041" s="47" t="str">
        <f t="shared" si="89"/>
        <v>November Thursday</v>
      </c>
      <c r="G1041" s="47">
        <f t="shared" si="90"/>
        <v>5300</v>
      </c>
    </row>
    <row r="1042" spans="1:7" x14ac:dyDescent="0.25">
      <c r="A1042" s="53">
        <v>46332</v>
      </c>
      <c r="B1042" s="47" t="str">
        <f t="shared" si="86"/>
        <v>Friday</v>
      </c>
      <c r="C1042" s="47" t="str">
        <f t="shared" si="87"/>
        <v>November</v>
      </c>
      <c r="D1042" s="47">
        <f t="shared" si="88"/>
        <v>2026</v>
      </c>
      <c r="F1042" s="47" t="str">
        <f t="shared" si="89"/>
        <v>November Friday</v>
      </c>
      <c r="G1042" s="47">
        <f t="shared" si="90"/>
        <v>5900</v>
      </c>
    </row>
    <row r="1043" spans="1:7" x14ac:dyDescent="0.25">
      <c r="A1043" s="53">
        <v>46333</v>
      </c>
      <c r="B1043" s="47" t="str">
        <f t="shared" si="86"/>
        <v>Saturday</v>
      </c>
      <c r="C1043" s="47" t="str">
        <f t="shared" si="87"/>
        <v>November</v>
      </c>
      <c r="D1043" s="47">
        <f t="shared" si="88"/>
        <v>2026</v>
      </c>
      <c r="F1043" s="47" t="str">
        <f t="shared" si="89"/>
        <v>November Saturday</v>
      </c>
      <c r="G1043" s="47">
        <f t="shared" si="90"/>
        <v>7100</v>
      </c>
    </row>
    <row r="1044" spans="1:7" x14ac:dyDescent="0.25">
      <c r="A1044" s="53">
        <v>46334</v>
      </c>
      <c r="B1044" s="47" t="str">
        <f t="shared" si="86"/>
        <v>Sunday</v>
      </c>
      <c r="C1044" s="47" t="str">
        <f t="shared" si="87"/>
        <v>November</v>
      </c>
      <c r="D1044" s="47">
        <f t="shared" si="88"/>
        <v>2026</v>
      </c>
      <c r="F1044" s="47" t="str">
        <f t="shared" si="89"/>
        <v>November Sunday</v>
      </c>
      <c r="G1044" s="47">
        <f t="shared" si="90"/>
        <v>5900</v>
      </c>
    </row>
    <row r="1045" spans="1:7" x14ac:dyDescent="0.25">
      <c r="A1045" s="53">
        <v>46335</v>
      </c>
      <c r="B1045" s="47" t="str">
        <f t="shared" si="86"/>
        <v>Monday</v>
      </c>
      <c r="C1045" s="47" t="str">
        <f t="shared" si="87"/>
        <v>November</v>
      </c>
      <c r="D1045" s="47">
        <f t="shared" si="88"/>
        <v>2026</v>
      </c>
      <c r="F1045" s="47" t="str">
        <f t="shared" si="89"/>
        <v>November Monday</v>
      </c>
      <c r="G1045" s="47">
        <f t="shared" si="90"/>
        <v>4700</v>
      </c>
    </row>
    <row r="1046" spans="1:7" x14ac:dyDescent="0.25">
      <c r="A1046" s="53">
        <v>46336</v>
      </c>
      <c r="B1046" s="47" t="str">
        <f t="shared" si="86"/>
        <v>Tuesday</v>
      </c>
      <c r="C1046" s="47" t="str">
        <f t="shared" si="87"/>
        <v>November</v>
      </c>
      <c r="D1046" s="47">
        <f t="shared" si="88"/>
        <v>2026</v>
      </c>
      <c r="F1046" s="47" t="str">
        <f t="shared" si="89"/>
        <v>November Tuesday</v>
      </c>
      <c r="G1046" s="47">
        <f t="shared" si="90"/>
        <v>4700</v>
      </c>
    </row>
    <row r="1047" spans="1:7" x14ac:dyDescent="0.25">
      <c r="A1047" s="53">
        <v>46337</v>
      </c>
      <c r="B1047" s="47" t="str">
        <f t="shared" si="86"/>
        <v>Wednesday</v>
      </c>
      <c r="C1047" s="47" t="str">
        <f t="shared" si="87"/>
        <v>November</v>
      </c>
      <c r="D1047" s="47">
        <f t="shared" si="88"/>
        <v>2026</v>
      </c>
      <c r="F1047" s="47" t="str">
        <f t="shared" si="89"/>
        <v>November Wednesday</v>
      </c>
      <c r="G1047" s="47">
        <f t="shared" si="90"/>
        <v>4700</v>
      </c>
    </row>
    <row r="1048" spans="1:7" x14ac:dyDescent="0.25">
      <c r="A1048" s="53">
        <v>46338</v>
      </c>
      <c r="B1048" s="47" t="str">
        <f t="shared" si="86"/>
        <v>Thursday</v>
      </c>
      <c r="C1048" s="47" t="str">
        <f t="shared" si="87"/>
        <v>November</v>
      </c>
      <c r="D1048" s="47">
        <f t="shared" si="88"/>
        <v>2026</v>
      </c>
      <c r="F1048" s="47" t="str">
        <f t="shared" si="89"/>
        <v>November Thursday</v>
      </c>
      <c r="G1048" s="47">
        <f t="shared" si="90"/>
        <v>5300</v>
      </c>
    </row>
    <row r="1049" spans="1:7" x14ac:dyDescent="0.25">
      <c r="A1049" s="53">
        <v>46339</v>
      </c>
      <c r="B1049" s="47" t="str">
        <f t="shared" si="86"/>
        <v>Friday</v>
      </c>
      <c r="C1049" s="47" t="str">
        <f t="shared" si="87"/>
        <v>November</v>
      </c>
      <c r="D1049" s="47">
        <f t="shared" si="88"/>
        <v>2026</v>
      </c>
      <c r="F1049" s="47" t="str">
        <f t="shared" si="89"/>
        <v>November Friday</v>
      </c>
      <c r="G1049" s="47">
        <f t="shared" si="90"/>
        <v>5900</v>
      </c>
    </row>
    <row r="1050" spans="1:7" x14ac:dyDescent="0.25">
      <c r="A1050" s="53">
        <v>46340</v>
      </c>
      <c r="B1050" s="47" t="str">
        <f t="shared" si="86"/>
        <v>Saturday</v>
      </c>
      <c r="C1050" s="47" t="str">
        <f t="shared" si="87"/>
        <v>November</v>
      </c>
      <c r="D1050" s="47">
        <f t="shared" si="88"/>
        <v>2026</v>
      </c>
      <c r="F1050" s="47" t="str">
        <f t="shared" si="89"/>
        <v>November Saturday</v>
      </c>
      <c r="G1050" s="47">
        <f t="shared" si="90"/>
        <v>7100</v>
      </c>
    </row>
    <row r="1051" spans="1:7" x14ac:dyDescent="0.25">
      <c r="A1051" s="53">
        <v>46341</v>
      </c>
      <c r="B1051" s="47" t="str">
        <f t="shared" si="86"/>
        <v>Sunday</v>
      </c>
      <c r="C1051" s="47" t="str">
        <f t="shared" si="87"/>
        <v>November</v>
      </c>
      <c r="D1051" s="47">
        <f t="shared" si="88"/>
        <v>2026</v>
      </c>
      <c r="F1051" s="47" t="str">
        <f t="shared" si="89"/>
        <v>November Sunday</v>
      </c>
      <c r="G1051" s="47">
        <f t="shared" si="90"/>
        <v>5900</v>
      </c>
    </row>
    <row r="1052" spans="1:7" x14ac:dyDescent="0.25">
      <c r="A1052" s="53">
        <v>46342</v>
      </c>
      <c r="B1052" s="47" t="str">
        <f t="shared" si="86"/>
        <v>Monday</v>
      </c>
      <c r="C1052" s="47" t="str">
        <f t="shared" si="87"/>
        <v>November</v>
      </c>
      <c r="D1052" s="47">
        <f t="shared" si="88"/>
        <v>2026</v>
      </c>
      <c r="F1052" s="47" t="str">
        <f t="shared" si="89"/>
        <v>November Monday</v>
      </c>
      <c r="G1052" s="47">
        <f t="shared" si="90"/>
        <v>4700</v>
      </c>
    </row>
    <row r="1053" spans="1:7" x14ac:dyDescent="0.25">
      <c r="A1053" s="53">
        <v>46343</v>
      </c>
      <c r="B1053" s="47" t="str">
        <f t="shared" ref="B1053:B1097" si="91">LOOKUP(WEEKDAY(A1053),$M$3:$N$9)</f>
        <v>Tuesday</v>
      </c>
      <c r="C1053" s="47" t="str">
        <f t="shared" ref="C1053:C1097" si="92">LOOKUP(MONTH(A1053),$P$3:$Q$14)</f>
        <v>November</v>
      </c>
      <c r="D1053" s="47">
        <f t="shared" ref="D1053:D1097" si="93">YEAR(A1053)</f>
        <v>2026</v>
      </c>
      <c r="F1053" s="47" t="str">
        <f t="shared" si="89"/>
        <v>November Tuesday</v>
      </c>
      <c r="G1053" s="47">
        <f t="shared" si="90"/>
        <v>4700</v>
      </c>
    </row>
    <row r="1054" spans="1:7" x14ac:dyDescent="0.25">
      <c r="A1054" s="53">
        <v>46344</v>
      </c>
      <c r="B1054" s="47" t="str">
        <f t="shared" si="91"/>
        <v>Wednesday</v>
      </c>
      <c r="C1054" s="47" t="str">
        <f t="shared" si="92"/>
        <v>November</v>
      </c>
      <c r="D1054" s="47">
        <f t="shared" si="93"/>
        <v>2026</v>
      </c>
      <c r="F1054" s="47" t="str">
        <f t="shared" si="89"/>
        <v>November Wednesday</v>
      </c>
      <c r="G1054" s="47">
        <f t="shared" si="90"/>
        <v>4700</v>
      </c>
    </row>
    <row r="1055" spans="1:7" x14ac:dyDescent="0.25">
      <c r="A1055" s="53">
        <v>46345</v>
      </c>
      <c r="B1055" s="47" t="str">
        <f t="shared" si="91"/>
        <v>Thursday</v>
      </c>
      <c r="C1055" s="47" t="str">
        <f t="shared" si="92"/>
        <v>November</v>
      </c>
      <c r="D1055" s="47">
        <f t="shared" si="93"/>
        <v>2026</v>
      </c>
      <c r="F1055" s="47" t="str">
        <f t="shared" si="89"/>
        <v>November Thursday</v>
      </c>
      <c r="G1055" s="47">
        <f t="shared" si="90"/>
        <v>5300</v>
      </c>
    </row>
    <row r="1056" spans="1:7" x14ac:dyDescent="0.25">
      <c r="A1056" s="53">
        <v>46346</v>
      </c>
      <c r="B1056" s="47" t="str">
        <f t="shared" si="91"/>
        <v>Friday</v>
      </c>
      <c r="C1056" s="47" t="str">
        <f t="shared" si="92"/>
        <v>November</v>
      </c>
      <c r="D1056" s="47">
        <f t="shared" si="93"/>
        <v>2026</v>
      </c>
      <c r="F1056" s="47" t="str">
        <f t="shared" si="89"/>
        <v>November Friday</v>
      </c>
      <c r="G1056" s="47">
        <f t="shared" si="90"/>
        <v>5900</v>
      </c>
    </row>
    <row r="1057" spans="1:7" x14ac:dyDescent="0.25">
      <c r="A1057" s="53">
        <v>46347</v>
      </c>
      <c r="B1057" s="47" t="str">
        <f t="shared" si="91"/>
        <v>Saturday</v>
      </c>
      <c r="C1057" s="47" t="str">
        <f t="shared" si="92"/>
        <v>November</v>
      </c>
      <c r="D1057" s="47">
        <f t="shared" si="93"/>
        <v>2026</v>
      </c>
      <c r="F1057" s="47" t="str">
        <f t="shared" si="89"/>
        <v>November Saturday</v>
      </c>
      <c r="G1057" s="47">
        <f t="shared" si="90"/>
        <v>7100</v>
      </c>
    </row>
    <row r="1058" spans="1:7" x14ac:dyDescent="0.25">
      <c r="A1058" s="53">
        <v>46348</v>
      </c>
      <c r="B1058" s="47" t="str">
        <f t="shared" si="91"/>
        <v>Sunday</v>
      </c>
      <c r="C1058" s="47" t="str">
        <f t="shared" si="92"/>
        <v>November</v>
      </c>
      <c r="D1058" s="47">
        <f t="shared" si="93"/>
        <v>2026</v>
      </c>
      <c r="F1058" s="47" t="str">
        <f t="shared" si="89"/>
        <v>November Sunday</v>
      </c>
      <c r="G1058" s="47">
        <f t="shared" si="90"/>
        <v>5900</v>
      </c>
    </row>
    <row r="1059" spans="1:7" x14ac:dyDescent="0.25">
      <c r="A1059" s="53">
        <v>46349</v>
      </c>
      <c r="B1059" s="47" t="str">
        <f t="shared" si="91"/>
        <v>Monday</v>
      </c>
      <c r="C1059" s="47" t="str">
        <f t="shared" si="92"/>
        <v>November</v>
      </c>
      <c r="D1059" s="47">
        <f t="shared" si="93"/>
        <v>2026</v>
      </c>
      <c r="F1059" s="47" t="str">
        <f t="shared" si="89"/>
        <v>November Monday</v>
      </c>
      <c r="G1059" s="47">
        <f t="shared" si="90"/>
        <v>4700</v>
      </c>
    </row>
    <row r="1060" spans="1:7" x14ac:dyDescent="0.25">
      <c r="A1060" s="53">
        <v>46350</v>
      </c>
      <c r="B1060" s="47" t="str">
        <f t="shared" si="91"/>
        <v>Tuesday</v>
      </c>
      <c r="C1060" s="47" t="str">
        <f t="shared" si="92"/>
        <v>November</v>
      </c>
      <c r="D1060" s="47">
        <f t="shared" si="93"/>
        <v>2026</v>
      </c>
      <c r="F1060" s="47" t="str">
        <f t="shared" si="89"/>
        <v>November Tuesday</v>
      </c>
      <c r="G1060" s="47">
        <f t="shared" si="90"/>
        <v>4700</v>
      </c>
    </row>
    <row r="1061" spans="1:7" x14ac:dyDescent="0.25">
      <c r="A1061" s="53">
        <v>46351</v>
      </c>
      <c r="B1061" s="47" t="str">
        <f t="shared" si="91"/>
        <v>Wednesday</v>
      </c>
      <c r="C1061" s="47" t="str">
        <f t="shared" si="92"/>
        <v>November</v>
      </c>
      <c r="D1061" s="47">
        <f t="shared" si="93"/>
        <v>2026</v>
      </c>
      <c r="F1061" s="47" t="str">
        <f t="shared" si="89"/>
        <v>November Wednesday</v>
      </c>
      <c r="G1061" s="47">
        <f t="shared" si="90"/>
        <v>4700</v>
      </c>
    </row>
    <row r="1062" spans="1:7" x14ac:dyDescent="0.25">
      <c r="A1062" s="53">
        <v>46352</v>
      </c>
      <c r="B1062" s="47" t="str">
        <f t="shared" si="91"/>
        <v>Thursday</v>
      </c>
      <c r="C1062" s="47" t="str">
        <f t="shared" si="92"/>
        <v>November</v>
      </c>
      <c r="D1062" s="47">
        <f t="shared" si="93"/>
        <v>2026</v>
      </c>
      <c r="F1062" s="47" t="str">
        <f t="shared" si="89"/>
        <v>November Thursday</v>
      </c>
      <c r="G1062" s="47">
        <f t="shared" si="90"/>
        <v>5300</v>
      </c>
    </row>
    <row r="1063" spans="1:7" x14ac:dyDescent="0.25">
      <c r="A1063" s="53">
        <v>46353</v>
      </c>
      <c r="B1063" s="47" t="str">
        <f t="shared" si="91"/>
        <v>Friday</v>
      </c>
      <c r="C1063" s="47" t="str">
        <f t="shared" si="92"/>
        <v>November</v>
      </c>
      <c r="D1063" s="47">
        <f t="shared" si="93"/>
        <v>2026</v>
      </c>
      <c r="F1063" s="47" t="str">
        <f t="shared" si="89"/>
        <v>November Friday</v>
      </c>
      <c r="G1063" s="47">
        <f t="shared" si="90"/>
        <v>5900</v>
      </c>
    </row>
    <row r="1064" spans="1:7" x14ac:dyDescent="0.25">
      <c r="A1064" s="53">
        <v>46354</v>
      </c>
      <c r="B1064" s="47" t="str">
        <f t="shared" si="91"/>
        <v>Saturday</v>
      </c>
      <c r="C1064" s="47" t="str">
        <f t="shared" si="92"/>
        <v>November</v>
      </c>
      <c r="D1064" s="47">
        <f t="shared" si="93"/>
        <v>2026</v>
      </c>
      <c r="F1064" s="47" t="str">
        <f t="shared" si="89"/>
        <v>November Saturday</v>
      </c>
      <c r="G1064" s="47">
        <f t="shared" si="90"/>
        <v>7100</v>
      </c>
    </row>
    <row r="1065" spans="1:7" x14ac:dyDescent="0.25">
      <c r="A1065" s="53">
        <v>46355</v>
      </c>
      <c r="B1065" s="47" t="str">
        <f t="shared" si="91"/>
        <v>Sunday</v>
      </c>
      <c r="C1065" s="47" t="str">
        <f t="shared" si="92"/>
        <v>November</v>
      </c>
      <c r="D1065" s="47">
        <f t="shared" si="93"/>
        <v>2026</v>
      </c>
      <c r="F1065" s="47" t="str">
        <f t="shared" si="89"/>
        <v>November Sunday</v>
      </c>
      <c r="G1065" s="47">
        <f t="shared" si="90"/>
        <v>5900</v>
      </c>
    </row>
    <row r="1066" spans="1:7" x14ac:dyDescent="0.25">
      <c r="A1066" s="53">
        <v>46356</v>
      </c>
      <c r="B1066" s="47" t="str">
        <f t="shared" si="91"/>
        <v>Monday</v>
      </c>
      <c r="C1066" s="47" t="str">
        <f t="shared" si="92"/>
        <v>November</v>
      </c>
      <c r="D1066" s="47">
        <f t="shared" si="93"/>
        <v>2026</v>
      </c>
      <c r="F1066" s="47" t="str">
        <f t="shared" si="89"/>
        <v>November Monday</v>
      </c>
      <c r="G1066" s="47">
        <f t="shared" si="90"/>
        <v>4700</v>
      </c>
    </row>
    <row r="1067" spans="1:7" x14ac:dyDescent="0.25">
      <c r="A1067" s="53">
        <v>46357</v>
      </c>
      <c r="B1067" s="47" t="str">
        <f t="shared" si="91"/>
        <v>Tuesday</v>
      </c>
      <c r="C1067" s="47" t="str">
        <f t="shared" si="92"/>
        <v>December</v>
      </c>
      <c r="D1067" s="47">
        <f t="shared" si="93"/>
        <v>2026</v>
      </c>
      <c r="F1067" s="47" t="str">
        <f t="shared" si="89"/>
        <v>December Tuesday</v>
      </c>
      <c r="G1067" s="47">
        <f t="shared" si="90"/>
        <v>6500</v>
      </c>
    </row>
    <row r="1068" spans="1:7" x14ac:dyDescent="0.25">
      <c r="A1068" s="53">
        <v>46358</v>
      </c>
      <c r="B1068" s="47" t="str">
        <f t="shared" si="91"/>
        <v>Wednesday</v>
      </c>
      <c r="C1068" s="47" t="str">
        <f t="shared" si="92"/>
        <v>December</v>
      </c>
      <c r="D1068" s="47">
        <f t="shared" si="93"/>
        <v>2026</v>
      </c>
      <c r="F1068" s="47" t="str">
        <f t="shared" ref="F1068:F1131" si="94">IF(E1068="XMAS","December Saturday",IF(E1068="BH",IF(B1068="Monday",CONCATENATE(C1068," ","Sunday"),CONCATENATE(C1068," ","Saturday")),IF(E1068="BH Plus",CONCATENATE(C1068," ","Saturday"),CONCATENATE(C1068," ",B1068))))</f>
        <v>December Wednesday</v>
      </c>
      <c r="G1068" s="47">
        <f t="shared" si="90"/>
        <v>6500</v>
      </c>
    </row>
    <row r="1069" spans="1:7" x14ac:dyDescent="0.25">
      <c r="A1069" s="53">
        <v>46359</v>
      </c>
      <c r="B1069" s="47" t="str">
        <f t="shared" si="91"/>
        <v>Thursday</v>
      </c>
      <c r="C1069" s="47" t="str">
        <f t="shared" si="92"/>
        <v>December</v>
      </c>
      <c r="D1069" s="47">
        <f t="shared" si="93"/>
        <v>2026</v>
      </c>
      <c r="F1069" s="47" t="str">
        <f t="shared" si="94"/>
        <v>December Thursday</v>
      </c>
      <c r="G1069" s="47">
        <f t="shared" si="90"/>
        <v>6900</v>
      </c>
    </row>
    <row r="1070" spans="1:7" x14ac:dyDescent="0.25">
      <c r="A1070" s="53">
        <v>46360</v>
      </c>
      <c r="B1070" s="47" t="str">
        <f t="shared" si="91"/>
        <v>Friday</v>
      </c>
      <c r="C1070" s="47" t="str">
        <f t="shared" si="92"/>
        <v>December</v>
      </c>
      <c r="D1070" s="47">
        <f t="shared" si="93"/>
        <v>2026</v>
      </c>
      <c r="F1070" s="47" t="str">
        <f t="shared" si="94"/>
        <v>December Friday</v>
      </c>
      <c r="G1070" s="47">
        <f t="shared" ref="G1070:G1097" si="95">IF(E1070="BH plus",VLOOKUP(F1070,$V$2:$W$85,2,FALSE)+$N$13,VLOOKUP(F1070,$V$2:$W$85,2,FALSE))</f>
        <v>7400</v>
      </c>
    </row>
    <row r="1071" spans="1:7" x14ac:dyDescent="0.25">
      <c r="A1071" s="53">
        <v>46361</v>
      </c>
      <c r="B1071" s="47" t="str">
        <f t="shared" si="91"/>
        <v>Saturday</v>
      </c>
      <c r="C1071" s="47" t="str">
        <f t="shared" si="92"/>
        <v>December</v>
      </c>
      <c r="D1071" s="47">
        <f t="shared" si="93"/>
        <v>2026</v>
      </c>
      <c r="F1071" s="47" t="str">
        <f t="shared" si="94"/>
        <v>December Saturday</v>
      </c>
      <c r="G1071" s="47">
        <f t="shared" si="95"/>
        <v>8200</v>
      </c>
    </row>
    <row r="1072" spans="1:7" x14ac:dyDescent="0.25">
      <c r="A1072" s="53">
        <v>46362</v>
      </c>
      <c r="B1072" s="47" t="str">
        <f t="shared" si="91"/>
        <v>Sunday</v>
      </c>
      <c r="C1072" s="47" t="str">
        <f t="shared" si="92"/>
        <v>December</v>
      </c>
      <c r="D1072" s="47">
        <f t="shared" si="93"/>
        <v>2026</v>
      </c>
      <c r="F1072" s="47" t="str">
        <f t="shared" si="94"/>
        <v>December Sunday</v>
      </c>
      <c r="G1072" s="47">
        <f t="shared" si="95"/>
        <v>7400</v>
      </c>
    </row>
    <row r="1073" spans="1:7" x14ac:dyDescent="0.25">
      <c r="A1073" s="53">
        <v>46363</v>
      </c>
      <c r="B1073" s="47" t="str">
        <f t="shared" si="91"/>
        <v>Monday</v>
      </c>
      <c r="C1073" s="47" t="str">
        <f t="shared" si="92"/>
        <v>December</v>
      </c>
      <c r="D1073" s="47">
        <f t="shared" si="93"/>
        <v>2026</v>
      </c>
      <c r="F1073" s="47" t="str">
        <f t="shared" si="94"/>
        <v>December Monday</v>
      </c>
      <c r="G1073" s="47">
        <f t="shared" si="95"/>
        <v>6500</v>
      </c>
    </row>
    <row r="1074" spans="1:7" x14ac:dyDescent="0.25">
      <c r="A1074" s="53">
        <v>46364</v>
      </c>
      <c r="B1074" s="47" t="str">
        <f t="shared" si="91"/>
        <v>Tuesday</v>
      </c>
      <c r="C1074" s="47" t="str">
        <f t="shared" si="92"/>
        <v>December</v>
      </c>
      <c r="D1074" s="47">
        <f t="shared" si="93"/>
        <v>2026</v>
      </c>
      <c r="F1074" s="47" t="str">
        <f t="shared" si="94"/>
        <v>December Tuesday</v>
      </c>
      <c r="G1074" s="47">
        <f t="shared" si="95"/>
        <v>6500</v>
      </c>
    </row>
    <row r="1075" spans="1:7" x14ac:dyDescent="0.25">
      <c r="A1075" s="53">
        <v>46365</v>
      </c>
      <c r="B1075" s="47" t="str">
        <f t="shared" si="91"/>
        <v>Wednesday</v>
      </c>
      <c r="C1075" s="47" t="str">
        <f t="shared" si="92"/>
        <v>December</v>
      </c>
      <c r="D1075" s="47">
        <f t="shared" si="93"/>
        <v>2026</v>
      </c>
      <c r="F1075" s="47" t="str">
        <f t="shared" si="94"/>
        <v>December Wednesday</v>
      </c>
      <c r="G1075" s="47">
        <f t="shared" si="95"/>
        <v>6500</v>
      </c>
    </row>
    <row r="1076" spans="1:7" x14ac:dyDescent="0.25">
      <c r="A1076" s="53">
        <v>46366</v>
      </c>
      <c r="B1076" s="47" t="str">
        <f t="shared" si="91"/>
        <v>Thursday</v>
      </c>
      <c r="C1076" s="47" t="str">
        <f t="shared" si="92"/>
        <v>December</v>
      </c>
      <c r="D1076" s="47">
        <f t="shared" si="93"/>
        <v>2026</v>
      </c>
      <c r="F1076" s="47" t="str">
        <f t="shared" si="94"/>
        <v>December Thursday</v>
      </c>
      <c r="G1076" s="47">
        <f t="shared" si="95"/>
        <v>6900</v>
      </c>
    </row>
    <row r="1077" spans="1:7" x14ac:dyDescent="0.25">
      <c r="A1077" s="53">
        <v>46367</v>
      </c>
      <c r="B1077" s="47" t="str">
        <f t="shared" si="91"/>
        <v>Friday</v>
      </c>
      <c r="C1077" s="47" t="str">
        <f t="shared" si="92"/>
        <v>December</v>
      </c>
      <c r="D1077" s="47">
        <f t="shared" si="93"/>
        <v>2026</v>
      </c>
      <c r="F1077" s="47" t="str">
        <f t="shared" si="94"/>
        <v>December Friday</v>
      </c>
      <c r="G1077" s="47">
        <f t="shared" si="95"/>
        <v>7400</v>
      </c>
    </row>
    <row r="1078" spans="1:7" x14ac:dyDescent="0.25">
      <c r="A1078" s="53">
        <v>46368</v>
      </c>
      <c r="B1078" s="47" t="str">
        <f t="shared" si="91"/>
        <v>Saturday</v>
      </c>
      <c r="C1078" s="47" t="str">
        <f t="shared" si="92"/>
        <v>December</v>
      </c>
      <c r="D1078" s="47">
        <f t="shared" si="93"/>
        <v>2026</v>
      </c>
      <c r="F1078" s="47" t="str">
        <f t="shared" si="94"/>
        <v>December Saturday</v>
      </c>
      <c r="G1078" s="47">
        <f t="shared" si="95"/>
        <v>8200</v>
      </c>
    </row>
    <row r="1079" spans="1:7" x14ac:dyDescent="0.25">
      <c r="A1079" s="53">
        <v>46369</v>
      </c>
      <c r="B1079" s="47" t="str">
        <f t="shared" si="91"/>
        <v>Sunday</v>
      </c>
      <c r="C1079" s="47" t="str">
        <f t="shared" si="92"/>
        <v>December</v>
      </c>
      <c r="D1079" s="47">
        <f t="shared" si="93"/>
        <v>2026</v>
      </c>
      <c r="F1079" s="47" t="str">
        <f t="shared" si="94"/>
        <v>December Sunday</v>
      </c>
      <c r="G1079" s="47">
        <f t="shared" si="95"/>
        <v>7400</v>
      </c>
    </row>
    <row r="1080" spans="1:7" x14ac:dyDescent="0.25">
      <c r="A1080" s="53">
        <v>46370</v>
      </c>
      <c r="B1080" s="47" t="str">
        <f t="shared" si="91"/>
        <v>Monday</v>
      </c>
      <c r="C1080" s="47" t="str">
        <f t="shared" si="92"/>
        <v>December</v>
      </c>
      <c r="D1080" s="47">
        <f t="shared" si="93"/>
        <v>2026</v>
      </c>
      <c r="F1080" s="47" t="str">
        <f t="shared" si="94"/>
        <v>December Monday</v>
      </c>
      <c r="G1080" s="47">
        <f t="shared" si="95"/>
        <v>6500</v>
      </c>
    </row>
    <row r="1081" spans="1:7" x14ac:dyDescent="0.25">
      <c r="A1081" s="53">
        <v>46371</v>
      </c>
      <c r="B1081" s="47" t="str">
        <f t="shared" si="91"/>
        <v>Tuesday</v>
      </c>
      <c r="C1081" s="47" t="str">
        <f t="shared" si="92"/>
        <v>December</v>
      </c>
      <c r="D1081" s="47">
        <f t="shared" si="93"/>
        <v>2026</v>
      </c>
      <c r="F1081" s="47" t="str">
        <f t="shared" si="94"/>
        <v>December Tuesday</v>
      </c>
      <c r="G1081" s="47">
        <f t="shared" si="95"/>
        <v>6500</v>
      </c>
    </row>
    <row r="1082" spans="1:7" x14ac:dyDescent="0.25">
      <c r="A1082" s="53">
        <v>46372</v>
      </c>
      <c r="B1082" s="47" t="str">
        <f t="shared" si="91"/>
        <v>Wednesday</v>
      </c>
      <c r="C1082" s="47" t="str">
        <f t="shared" si="92"/>
        <v>December</v>
      </c>
      <c r="D1082" s="47">
        <f t="shared" si="93"/>
        <v>2026</v>
      </c>
      <c r="F1082" s="47" t="str">
        <f t="shared" si="94"/>
        <v>December Wednesday</v>
      </c>
      <c r="G1082" s="47">
        <f t="shared" si="95"/>
        <v>6500</v>
      </c>
    </row>
    <row r="1083" spans="1:7" x14ac:dyDescent="0.25">
      <c r="A1083" s="53">
        <v>46373</v>
      </c>
      <c r="B1083" s="47" t="str">
        <f t="shared" si="91"/>
        <v>Thursday</v>
      </c>
      <c r="C1083" s="47" t="str">
        <f t="shared" si="92"/>
        <v>December</v>
      </c>
      <c r="D1083" s="47">
        <f t="shared" si="93"/>
        <v>2026</v>
      </c>
      <c r="F1083" s="47" t="str">
        <f t="shared" si="94"/>
        <v>December Thursday</v>
      </c>
      <c r="G1083" s="47">
        <f t="shared" si="95"/>
        <v>6900</v>
      </c>
    </row>
    <row r="1084" spans="1:7" x14ac:dyDescent="0.25">
      <c r="A1084" s="53">
        <v>46374</v>
      </c>
      <c r="B1084" s="47" t="str">
        <f t="shared" si="91"/>
        <v>Friday</v>
      </c>
      <c r="C1084" s="47" t="str">
        <f t="shared" si="92"/>
        <v>December</v>
      </c>
      <c r="D1084" s="47">
        <f t="shared" si="93"/>
        <v>2026</v>
      </c>
      <c r="F1084" s="47" t="str">
        <f t="shared" si="94"/>
        <v>December Friday</v>
      </c>
      <c r="G1084" s="47">
        <f t="shared" si="95"/>
        <v>7400</v>
      </c>
    </row>
    <row r="1085" spans="1:7" x14ac:dyDescent="0.25">
      <c r="A1085" s="53">
        <v>46375</v>
      </c>
      <c r="B1085" s="47" t="str">
        <f t="shared" si="91"/>
        <v>Saturday</v>
      </c>
      <c r="C1085" s="47" t="str">
        <f t="shared" si="92"/>
        <v>December</v>
      </c>
      <c r="D1085" s="47">
        <f t="shared" si="93"/>
        <v>2026</v>
      </c>
      <c r="F1085" s="47" t="str">
        <f t="shared" si="94"/>
        <v>December Saturday</v>
      </c>
      <c r="G1085" s="47">
        <f t="shared" si="95"/>
        <v>8200</v>
      </c>
    </row>
    <row r="1086" spans="1:7" x14ac:dyDescent="0.25">
      <c r="A1086" s="53">
        <v>46376</v>
      </c>
      <c r="B1086" s="47" t="str">
        <f t="shared" si="91"/>
        <v>Sunday</v>
      </c>
      <c r="C1086" s="47" t="str">
        <f t="shared" si="92"/>
        <v>December</v>
      </c>
      <c r="D1086" s="47">
        <f t="shared" si="93"/>
        <v>2026</v>
      </c>
      <c r="F1086" s="47" t="str">
        <f t="shared" si="94"/>
        <v>December Sunday</v>
      </c>
      <c r="G1086" s="47">
        <f t="shared" si="95"/>
        <v>7400</v>
      </c>
    </row>
    <row r="1087" spans="1:7" x14ac:dyDescent="0.25">
      <c r="A1087" s="53">
        <v>46377</v>
      </c>
      <c r="B1087" s="47" t="str">
        <f t="shared" si="91"/>
        <v>Monday</v>
      </c>
      <c r="C1087" s="47" t="str">
        <f t="shared" si="92"/>
        <v>December</v>
      </c>
      <c r="D1087" s="47">
        <f t="shared" si="93"/>
        <v>2026</v>
      </c>
      <c r="F1087" s="47" t="str">
        <f t="shared" si="94"/>
        <v>December Monday</v>
      </c>
      <c r="G1087" s="47">
        <f t="shared" si="95"/>
        <v>6500</v>
      </c>
    </row>
    <row r="1088" spans="1:7" x14ac:dyDescent="0.25">
      <c r="A1088" s="53">
        <v>46378</v>
      </c>
      <c r="B1088" s="47" t="str">
        <f t="shared" si="91"/>
        <v>Tuesday</v>
      </c>
      <c r="C1088" s="47" t="str">
        <f t="shared" si="92"/>
        <v>December</v>
      </c>
      <c r="D1088" s="47">
        <f t="shared" si="93"/>
        <v>2026</v>
      </c>
      <c r="F1088" s="47" t="str">
        <f t="shared" si="94"/>
        <v>December Tuesday</v>
      </c>
      <c r="G1088" s="47">
        <f t="shared" si="95"/>
        <v>6500</v>
      </c>
    </row>
    <row r="1089" spans="1:7" x14ac:dyDescent="0.25">
      <c r="A1089" s="53">
        <v>46379</v>
      </c>
      <c r="B1089" s="47" t="str">
        <f t="shared" si="91"/>
        <v>Wednesday</v>
      </c>
      <c r="C1089" s="47" t="str">
        <f t="shared" si="92"/>
        <v>December</v>
      </c>
      <c r="D1089" s="47">
        <f t="shared" si="93"/>
        <v>2026</v>
      </c>
      <c r="F1089" s="47" t="str">
        <f t="shared" si="94"/>
        <v>December Wednesday</v>
      </c>
      <c r="G1089" s="47">
        <f t="shared" si="95"/>
        <v>6500</v>
      </c>
    </row>
    <row r="1090" spans="1:7" x14ac:dyDescent="0.25">
      <c r="A1090" s="62">
        <v>46380</v>
      </c>
      <c r="B1090" s="57" t="str">
        <f t="shared" si="91"/>
        <v>Thursday</v>
      </c>
      <c r="C1090" s="57" t="str">
        <f t="shared" si="92"/>
        <v>December</v>
      </c>
      <c r="D1090" s="57">
        <f t="shared" si="93"/>
        <v>2026</v>
      </c>
      <c r="F1090" s="47" t="str">
        <f t="shared" si="94"/>
        <v>December Thursday</v>
      </c>
      <c r="G1090" s="47">
        <f t="shared" si="95"/>
        <v>6900</v>
      </c>
    </row>
    <row r="1091" spans="1:7" x14ac:dyDescent="0.25">
      <c r="A1091" s="62">
        <v>46381</v>
      </c>
      <c r="B1091" s="57" t="str">
        <f t="shared" si="91"/>
        <v>Friday</v>
      </c>
      <c r="C1091" s="57" t="str">
        <f t="shared" si="92"/>
        <v>December</v>
      </c>
      <c r="D1091" s="57">
        <f t="shared" si="93"/>
        <v>2026</v>
      </c>
      <c r="F1091" s="47" t="str">
        <f t="shared" si="94"/>
        <v>December Friday</v>
      </c>
      <c r="G1091" s="47">
        <f t="shared" si="95"/>
        <v>7400</v>
      </c>
    </row>
    <row r="1092" spans="1:7" x14ac:dyDescent="0.25">
      <c r="A1092" s="62">
        <v>46382</v>
      </c>
      <c r="B1092" s="57" t="str">
        <f t="shared" si="91"/>
        <v>Saturday</v>
      </c>
      <c r="C1092" s="57" t="str">
        <f t="shared" si="92"/>
        <v>December</v>
      </c>
      <c r="D1092" s="57">
        <f t="shared" si="93"/>
        <v>2026</v>
      </c>
      <c r="F1092" s="47" t="str">
        <f t="shared" si="94"/>
        <v>December Saturday</v>
      </c>
      <c r="G1092" s="47">
        <f t="shared" si="95"/>
        <v>8200</v>
      </c>
    </row>
    <row r="1093" spans="1:7" x14ac:dyDescent="0.25">
      <c r="A1093" s="53">
        <v>46383</v>
      </c>
      <c r="B1093" s="47" t="str">
        <f t="shared" si="91"/>
        <v>Sunday</v>
      </c>
      <c r="C1093" s="47" t="str">
        <f t="shared" si="92"/>
        <v>December</v>
      </c>
      <c r="D1093" s="47">
        <f t="shared" si="93"/>
        <v>2026</v>
      </c>
      <c r="E1093" s="55" t="s">
        <v>141</v>
      </c>
      <c r="F1093" s="47" t="str">
        <f t="shared" si="94"/>
        <v>December Saturday</v>
      </c>
      <c r="G1093" s="47">
        <f t="shared" si="95"/>
        <v>8200</v>
      </c>
    </row>
    <row r="1094" spans="1:7" x14ac:dyDescent="0.25">
      <c r="A1094" s="53">
        <v>46384</v>
      </c>
      <c r="B1094" s="47" t="str">
        <f t="shared" si="91"/>
        <v>Monday</v>
      </c>
      <c r="C1094" s="47" t="str">
        <f t="shared" si="92"/>
        <v>December</v>
      </c>
      <c r="D1094" s="47">
        <f t="shared" si="93"/>
        <v>2026</v>
      </c>
      <c r="E1094" s="55" t="s">
        <v>141</v>
      </c>
      <c r="F1094" s="47" t="str">
        <f t="shared" si="94"/>
        <v>December Saturday</v>
      </c>
      <c r="G1094" s="47">
        <f>IF(E1094="BH plus",VLOOKUP(F1094,$V$2:$W$85,2,FALSE),VLOOKUP(F1094,$V$2:$W$85,2,FALSE))</f>
        <v>8200</v>
      </c>
    </row>
    <row r="1095" spans="1:7" x14ac:dyDescent="0.25">
      <c r="A1095" s="53">
        <v>46385</v>
      </c>
      <c r="B1095" s="47" t="str">
        <f t="shared" si="91"/>
        <v>Tuesday</v>
      </c>
      <c r="C1095" s="47" t="str">
        <f t="shared" si="92"/>
        <v>December</v>
      </c>
      <c r="D1095" s="47">
        <f t="shared" si="93"/>
        <v>2026</v>
      </c>
      <c r="E1095" s="55" t="s">
        <v>141</v>
      </c>
      <c r="F1095" s="47" t="str">
        <f t="shared" si="94"/>
        <v>December Saturday</v>
      </c>
      <c r="G1095" s="47">
        <f t="shared" si="95"/>
        <v>8200</v>
      </c>
    </row>
    <row r="1096" spans="1:7" x14ac:dyDescent="0.25">
      <c r="A1096" s="53">
        <v>46386</v>
      </c>
      <c r="B1096" s="47" t="str">
        <f t="shared" si="91"/>
        <v>Wednesday</v>
      </c>
      <c r="C1096" s="47" t="str">
        <f t="shared" si="92"/>
        <v>December</v>
      </c>
      <c r="D1096" s="47">
        <f t="shared" si="93"/>
        <v>2026</v>
      </c>
      <c r="E1096" s="55" t="s">
        <v>141</v>
      </c>
      <c r="F1096" s="47" t="str">
        <f t="shared" si="94"/>
        <v>December Saturday</v>
      </c>
      <c r="G1096" s="47">
        <f t="shared" si="95"/>
        <v>8200</v>
      </c>
    </row>
    <row r="1097" spans="1:7" x14ac:dyDescent="0.25">
      <c r="A1097" s="53">
        <v>46387</v>
      </c>
      <c r="B1097" s="47" t="str">
        <f t="shared" si="91"/>
        <v>Thursday</v>
      </c>
      <c r="C1097" s="47" t="str">
        <f t="shared" si="92"/>
        <v>December</v>
      </c>
      <c r="D1097" s="47">
        <f t="shared" si="93"/>
        <v>2026</v>
      </c>
      <c r="E1097" s="49" t="s">
        <v>55</v>
      </c>
      <c r="F1097" s="47" t="str">
        <f t="shared" si="94"/>
        <v>December Saturday</v>
      </c>
      <c r="G1097" s="47">
        <f t="shared" si="95"/>
        <v>9700</v>
      </c>
    </row>
    <row r="1098" spans="1:7" x14ac:dyDescent="0.25">
      <c r="A1098" s="53">
        <v>46388</v>
      </c>
      <c r="B1098" s="47" t="str">
        <f t="shared" ref="B1098" si="96">LOOKUP(WEEKDAY(A1098),$M$3:$N$9)</f>
        <v>Friday</v>
      </c>
      <c r="C1098" s="47" t="str">
        <f t="shared" ref="C1098" si="97">LOOKUP(MONTH(A1098),$P$3:$Q$14)</f>
        <v>January</v>
      </c>
      <c r="D1098" s="47">
        <f t="shared" ref="D1098" si="98">YEAR(A1098)</f>
        <v>2027</v>
      </c>
      <c r="F1098" s="47" t="str">
        <f t="shared" si="94"/>
        <v>January Friday</v>
      </c>
      <c r="G1098" s="47">
        <f t="shared" ref="G1098" si="99">IF(E1098="BH plus",VLOOKUP(F1098,$V$2:$W$85,2,FALSE)+$N$13,VLOOKUP(F1098,$V$2:$W$85,2,FALSE))</f>
        <v>7400</v>
      </c>
    </row>
    <row r="1099" spans="1:7" x14ac:dyDescent="0.25">
      <c r="A1099" s="53">
        <v>46389</v>
      </c>
      <c r="B1099" s="47" t="str">
        <f t="shared" ref="B1099:B1162" si="100">LOOKUP(WEEKDAY(A1099),$M$3:$N$9)</f>
        <v>Saturday</v>
      </c>
      <c r="C1099" s="47" t="str">
        <f t="shared" ref="C1099:C1162" si="101">LOOKUP(MONTH(A1099),$P$3:$Q$14)</f>
        <v>January</v>
      </c>
      <c r="D1099" s="47">
        <f t="shared" ref="D1099:D1162" si="102">YEAR(A1099)</f>
        <v>2027</v>
      </c>
      <c r="F1099" s="47" t="str">
        <f t="shared" si="94"/>
        <v>January Saturday</v>
      </c>
      <c r="G1099" s="47">
        <f t="shared" ref="G1099:G1162" si="103">IF(E1099="BH plus",VLOOKUP(F1099,$V$2:$W$85,2,FALSE)+$N$13,VLOOKUP(F1099,$V$2:$W$85,2,FALSE))</f>
        <v>8200</v>
      </c>
    </row>
    <row r="1100" spans="1:7" x14ac:dyDescent="0.25">
      <c r="A1100" s="53">
        <v>46390</v>
      </c>
      <c r="B1100" s="47" t="str">
        <f t="shared" si="100"/>
        <v>Sunday</v>
      </c>
      <c r="C1100" s="47" t="str">
        <f t="shared" si="101"/>
        <v>January</v>
      </c>
      <c r="D1100" s="47">
        <f t="shared" si="102"/>
        <v>2027</v>
      </c>
      <c r="F1100" s="47" t="str">
        <f t="shared" si="94"/>
        <v>January Sunday</v>
      </c>
      <c r="G1100" s="47">
        <f t="shared" si="103"/>
        <v>7400</v>
      </c>
    </row>
    <row r="1101" spans="1:7" x14ac:dyDescent="0.25">
      <c r="A1101" s="53">
        <v>46391</v>
      </c>
      <c r="B1101" s="47" t="str">
        <f t="shared" si="100"/>
        <v>Monday</v>
      </c>
      <c r="C1101" s="47" t="str">
        <f t="shared" si="101"/>
        <v>January</v>
      </c>
      <c r="D1101" s="47">
        <f t="shared" si="102"/>
        <v>2027</v>
      </c>
      <c r="F1101" s="47" t="str">
        <f t="shared" si="94"/>
        <v>January Monday</v>
      </c>
      <c r="G1101" s="47">
        <f t="shared" si="103"/>
        <v>6500</v>
      </c>
    </row>
    <row r="1102" spans="1:7" x14ac:dyDescent="0.25">
      <c r="A1102" s="53">
        <v>46392</v>
      </c>
      <c r="B1102" s="47" t="str">
        <f t="shared" si="100"/>
        <v>Tuesday</v>
      </c>
      <c r="C1102" s="47" t="str">
        <f t="shared" si="101"/>
        <v>January</v>
      </c>
      <c r="D1102" s="47">
        <f t="shared" si="102"/>
        <v>2027</v>
      </c>
      <c r="F1102" s="47" t="str">
        <f t="shared" si="94"/>
        <v>January Tuesday</v>
      </c>
      <c r="G1102" s="47">
        <f t="shared" si="103"/>
        <v>6500</v>
      </c>
    </row>
    <row r="1103" spans="1:7" x14ac:dyDescent="0.25">
      <c r="A1103" s="53">
        <v>46393</v>
      </c>
      <c r="B1103" s="47" t="str">
        <f t="shared" si="100"/>
        <v>Wednesday</v>
      </c>
      <c r="C1103" s="47" t="str">
        <f t="shared" si="101"/>
        <v>January</v>
      </c>
      <c r="D1103" s="47">
        <f t="shared" si="102"/>
        <v>2027</v>
      </c>
      <c r="F1103" s="47" t="str">
        <f t="shared" si="94"/>
        <v>January Wednesday</v>
      </c>
      <c r="G1103" s="47">
        <f t="shared" si="103"/>
        <v>6500</v>
      </c>
    </row>
    <row r="1104" spans="1:7" x14ac:dyDescent="0.25">
      <c r="A1104" s="53">
        <v>46394</v>
      </c>
      <c r="B1104" s="47" t="str">
        <f t="shared" si="100"/>
        <v>Thursday</v>
      </c>
      <c r="C1104" s="47" t="str">
        <f t="shared" si="101"/>
        <v>January</v>
      </c>
      <c r="D1104" s="47">
        <f t="shared" si="102"/>
        <v>2027</v>
      </c>
      <c r="F1104" s="47" t="str">
        <f t="shared" si="94"/>
        <v>January Thursday</v>
      </c>
      <c r="G1104" s="47">
        <f t="shared" si="103"/>
        <v>6900</v>
      </c>
    </row>
    <row r="1105" spans="1:7" x14ac:dyDescent="0.25">
      <c r="A1105" s="53">
        <v>46395</v>
      </c>
      <c r="B1105" s="47" t="str">
        <f t="shared" si="100"/>
        <v>Friday</v>
      </c>
      <c r="C1105" s="47" t="str">
        <f t="shared" si="101"/>
        <v>January</v>
      </c>
      <c r="D1105" s="47">
        <f t="shared" si="102"/>
        <v>2027</v>
      </c>
      <c r="F1105" s="47" t="str">
        <f t="shared" si="94"/>
        <v>January Friday</v>
      </c>
      <c r="G1105" s="47">
        <f t="shared" si="103"/>
        <v>7400</v>
      </c>
    </row>
    <row r="1106" spans="1:7" x14ac:dyDescent="0.25">
      <c r="A1106" s="53">
        <v>46396</v>
      </c>
      <c r="B1106" s="47" t="str">
        <f t="shared" si="100"/>
        <v>Saturday</v>
      </c>
      <c r="C1106" s="47" t="str">
        <f t="shared" si="101"/>
        <v>January</v>
      </c>
      <c r="D1106" s="47">
        <f t="shared" si="102"/>
        <v>2027</v>
      </c>
      <c r="F1106" s="47" t="str">
        <f t="shared" si="94"/>
        <v>January Saturday</v>
      </c>
      <c r="G1106" s="47">
        <f t="shared" si="103"/>
        <v>8200</v>
      </c>
    </row>
    <row r="1107" spans="1:7" x14ac:dyDescent="0.25">
      <c r="A1107" s="53">
        <v>46397</v>
      </c>
      <c r="B1107" s="47" t="str">
        <f t="shared" si="100"/>
        <v>Sunday</v>
      </c>
      <c r="C1107" s="47" t="str">
        <f t="shared" si="101"/>
        <v>January</v>
      </c>
      <c r="D1107" s="47">
        <f t="shared" si="102"/>
        <v>2027</v>
      </c>
      <c r="F1107" s="47" t="str">
        <f t="shared" si="94"/>
        <v>January Sunday</v>
      </c>
      <c r="G1107" s="47">
        <f t="shared" si="103"/>
        <v>7400</v>
      </c>
    </row>
    <row r="1108" spans="1:7" x14ac:dyDescent="0.25">
      <c r="A1108" s="53">
        <v>46398</v>
      </c>
      <c r="B1108" s="47" t="str">
        <f t="shared" si="100"/>
        <v>Monday</v>
      </c>
      <c r="C1108" s="47" t="str">
        <f t="shared" si="101"/>
        <v>January</v>
      </c>
      <c r="D1108" s="47">
        <f t="shared" si="102"/>
        <v>2027</v>
      </c>
      <c r="F1108" s="47" t="str">
        <f t="shared" si="94"/>
        <v>January Monday</v>
      </c>
      <c r="G1108" s="47">
        <f t="shared" si="103"/>
        <v>6500</v>
      </c>
    </row>
    <row r="1109" spans="1:7" x14ac:dyDescent="0.25">
      <c r="A1109" s="53">
        <v>46399</v>
      </c>
      <c r="B1109" s="47" t="str">
        <f t="shared" si="100"/>
        <v>Tuesday</v>
      </c>
      <c r="C1109" s="47" t="str">
        <f t="shared" si="101"/>
        <v>January</v>
      </c>
      <c r="D1109" s="47">
        <f t="shared" si="102"/>
        <v>2027</v>
      </c>
      <c r="F1109" s="47" t="str">
        <f t="shared" si="94"/>
        <v>January Tuesday</v>
      </c>
      <c r="G1109" s="47">
        <f t="shared" si="103"/>
        <v>6500</v>
      </c>
    </row>
    <row r="1110" spans="1:7" x14ac:dyDescent="0.25">
      <c r="A1110" s="53">
        <v>46400</v>
      </c>
      <c r="B1110" s="47" t="str">
        <f t="shared" si="100"/>
        <v>Wednesday</v>
      </c>
      <c r="C1110" s="47" t="str">
        <f t="shared" si="101"/>
        <v>January</v>
      </c>
      <c r="D1110" s="47">
        <f t="shared" si="102"/>
        <v>2027</v>
      </c>
      <c r="F1110" s="47" t="str">
        <f t="shared" si="94"/>
        <v>January Wednesday</v>
      </c>
      <c r="G1110" s="47">
        <f t="shared" si="103"/>
        <v>6500</v>
      </c>
    </row>
    <row r="1111" spans="1:7" x14ac:dyDescent="0.25">
      <c r="A1111" s="53">
        <v>46401</v>
      </c>
      <c r="B1111" s="47" t="str">
        <f t="shared" si="100"/>
        <v>Thursday</v>
      </c>
      <c r="C1111" s="47" t="str">
        <f t="shared" si="101"/>
        <v>January</v>
      </c>
      <c r="D1111" s="47">
        <f t="shared" si="102"/>
        <v>2027</v>
      </c>
      <c r="F1111" s="47" t="str">
        <f t="shared" si="94"/>
        <v>January Thursday</v>
      </c>
      <c r="G1111" s="47">
        <f t="shared" si="103"/>
        <v>6900</v>
      </c>
    </row>
    <row r="1112" spans="1:7" x14ac:dyDescent="0.25">
      <c r="A1112" s="53">
        <v>46402</v>
      </c>
      <c r="B1112" s="47" t="str">
        <f t="shared" si="100"/>
        <v>Friday</v>
      </c>
      <c r="C1112" s="47" t="str">
        <f t="shared" si="101"/>
        <v>January</v>
      </c>
      <c r="D1112" s="47">
        <f t="shared" si="102"/>
        <v>2027</v>
      </c>
      <c r="F1112" s="47" t="str">
        <f t="shared" si="94"/>
        <v>January Friday</v>
      </c>
      <c r="G1112" s="47">
        <f t="shared" si="103"/>
        <v>7400</v>
      </c>
    </row>
    <row r="1113" spans="1:7" x14ac:dyDescent="0.25">
      <c r="A1113" s="53">
        <v>46403</v>
      </c>
      <c r="B1113" s="47" t="str">
        <f t="shared" si="100"/>
        <v>Saturday</v>
      </c>
      <c r="C1113" s="47" t="str">
        <f t="shared" si="101"/>
        <v>January</v>
      </c>
      <c r="D1113" s="47">
        <f t="shared" si="102"/>
        <v>2027</v>
      </c>
      <c r="F1113" s="47" t="str">
        <f t="shared" si="94"/>
        <v>January Saturday</v>
      </c>
      <c r="G1113" s="47">
        <f t="shared" si="103"/>
        <v>8200</v>
      </c>
    </row>
    <row r="1114" spans="1:7" x14ac:dyDescent="0.25">
      <c r="A1114" s="53">
        <v>46404</v>
      </c>
      <c r="B1114" s="47" t="str">
        <f t="shared" si="100"/>
        <v>Sunday</v>
      </c>
      <c r="C1114" s="47" t="str">
        <f t="shared" si="101"/>
        <v>January</v>
      </c>
      <c r="D1114" s="47">
        <f t="shared" si="102"/>
        <v>2027</v>
      </c>
      <c r="F1114" s="47" t="str">
        <f t="shared" si="94"/>
        <v>January Sunday</v>
      </c>
      <c r="G1114" s="47">
        <f t="shared" si="103"/>
        <v>7400</v>
      </c>
    </row>
    <row r="1115" spans="1:7" x14ac:dyDescent="0.25">
      <c r="A1115" s="53">
        <v>46405</v>
      </c>
      <c r="B1115" s="47" t="str">
        <f t="shared" si="100"/>
        <v>Monday</v>
      </c>
      <c r="C1115" s="47" t="str">
        <f t="shared" si="101"/>
        <v>January</v>
      </c>
      <c r="D1115" s="47">
        <f t="shared" si="102"/>
        <v>2027</v>
      </c>
      <c r="F1115" s="47" t="str">
        <f t="shared" si="94"/>
        <v>January Monday</v>
      </c>
      <c r="G1115" s="47">
        <f t="shared" si="103"/>
        <v>6500</v>
      </c>
    </row>
    <row r="1116" spans="1:7" x14ac:dyDescent="0.25">
      <c r="A1116" s="53">
        <v>46406</v>
      </c>
      <c r="B1116" s="47" t="str">
        <f t="shared" si="100"/>
        <v>Tuesday</v>
      </c>
      <c r="C1116" s="47" t="str">
        <f t="shared" si="101"/>
        <v>January</v>
      </c>
      <c r="D1116" s="47">
        <f t="shared" si="102"/>
        <v>2027</v>
      </c>
      <c r="F1116" s="47" t="str">
        <f t="shared" si="94"/>
        <v>January Tuesday</v>
      </c>
      <c r="G1116" s="47">
        <f t="shared" si="103"/>
        <v>6500</v>
      </c>
    </row>
    <row r="1117" spans="1:7" x14ac:dyDescent="0.25">
      <c r="A1117" s="53">
        <v>46407</v>
      </c>
      <c r="B1117" s="47" t="str">
        <f t="shared" si="100"/>
        <v>Wednesday</v>
      </c>
      <c r="C1117" s="47" t="str">
        <f t="shared" si="101"/>
        <v>January</v>
      </c>
      <c r="D1117" s="47">
        <f t="shared" si="102"/>
        <v>2027</v>
      </c>
      <c r="F1117" s="47" t="str">
        <f t="shared" si="94"/>
        <v>January Wednesday</v>
      </c>
      <c r="G1117" s="47">
        <f t="shared" si="103"/>
        <v>6500</v>
      </c>
    </row>
    <row r="1118" spans="1:7" x14ac:dyDescent="0.25">
      <c r="A1118" s="53">
        <v>46408</v>
      </c>
      <c r="B1118" s="47" t="str">
        <f t="shared" si="100"/>
        <v>Thursday</v>
      </c>
      <c r="C1118" s="47" t="str">
        <f t="shared" si="101"/>
        <v>January</v>
      </c>
      <c r="D1118" s="47">
        <f t="shared" si="102"/>
        <v>2027</v>
      </c>
      <c r="F1118" s="47" t="str">
        <f t="shared" si="94"/>
        <v>January Thursday</v>
      </c>
      <c r="G1118" s="47">
        <f t="shared" si="103"/>
        <v>6900</v>
      </c>
    </row>
    <row r="1119" spans="1:7" x14ac:dyDescent="0.25">
      <c r="A1119" s="53">
        <v>46409</v>
      </c>
      <c r="B1119" s="47" t="str">
        <f t="shared" si="100"/>
        <v>Friday</v>
      </c>
      <c r="C1119" s="47" t="str">
        <f t="shared" si="101"/>
        <v>January</v>
      </c>
      <c r="D1119" s="47">
        <f t="shared" si="102"/>
        <v>2027</v>
      </c>
      <c r="F1119" s="47" t="str">
        <f t="shared" si="94"/>
        <v>January Friday</v>
      </c>
      <c r="G1119" s="47">
        <f t="shared" si="103"/>
        <v>7400</v>
      </c>
    </row>
    <row r="1120" spans="1:7" x14ac:dyDescent="0.25">
      <c r="A1120" s="53">
        <v>46410</v>
      </c>
      <c r="B1120" s="47" t="str">
        <f t="shared" si="100"/>
        <v>Saturday</v>
      </c>
      <c r="C1120" s="47" t="str">
        <f t="shared" si="101"/>
        <v>January</v>
      </c>
      <c r="D1120" s="47">
        <f t="shared" si="102"/>
        <v>2027</v>
      </c>
      <c r="F1120" s="47" t="str">
        <f t="shared" si="94"/>
        <v>January Saturday</v>
      </c>
      <c r="G1120" s="47">
        <f t="shared" si="103"/>
        <v>8200</v>
      </c>
    </row>
    <row r="1121" spans="1:7" x14ac:dyDescent="0.25">
      <c r="A1121" s="53">
        <v>46411</v>
      </c>
      <c r="B1121" s="47" t="str">
        <f t="shared" si="100"/>
        <v>Sunday</v>
      </c>
      <c r="C1121" s="47" t="str">
        <f t="shared" si="101"/>
        <v>January</v>
      </c>
      <c r="D1121" s="47">
        <f t="shared" si="102"/>
        <v>2027</v>
      </c>
      <c r="F1121" s="47" t="str">
        <f t="shared" si="94"/>
        <v>January Sunday</v>
      </c>
      <c r="G1121" s="47">
        <f t="shared" si="103"/>
        <v>7400</v>
      </c>
    </row>
    <row r="1122" spans="1:7" x14ac:dyDescent="0.25">
      <c r="A1122" s="53">
        <v>46412</v>
      </c>
      <c r="B1122" s="47" t="str">
        <f t="shared" si="100"/>
        <v>Monday</v>
      </c>
      <c r="C1122" s="47" t="str">
        <f t="shared" si="101"/>
        <v>January</v>
      </c>
      <c r="D1122" s="47">
        <f t="shared" si="102"/>
        <v>2027</v>
      </c>
      <c r="F1122" s="47" t="str">
        <f t="shared" si="94"/>
        <v>January Monday</v>
      </c>
      <c r="G1122" s="47">
        <f t="shared" si="103"/>
        <v>6500</v>
      </c>
    </row>
    <row r="1123" spans="1:7" x14ac:dyDescent="0.25">
      <c r="A1123" s="53">
        <v>46413</v>
      </c>
      <c r="B1123" s="47" t="str">
        <f t="shared" si="100"/>
        <v>Tuesday</v>
      </c>
      <c r="C1123" s="47" t="str">
        <f t="shared" si="101"/>
        <v>January</v>
      </c>
      <c r="D1123" s="47">
        <f t="shared" si="102"/>
        <v>2027</v>
      </c>
      <c r="F1123" s="47" t="str">
        <f t="shared" si="94"/>
        <v>January Tuesday</v>
      </c>
      <c r="G1123" s="47">
        <f t="shared" si="103"/>
        <v>6500</v>
      </c>
    </row>
    <row r="1124" spans="1:7" x14ac:dyDescent="0.25">
      <c r="A1124" s="53">
        <v>46414</v>
      </c>
      <c r="B1124" s="47" t="str">
        <f t="shared" si="100"/>
        <v>Wednesday</v>
      </c>
      <c r="C1124" s="47" t="str">
        <f t="shared" si="101"/>
        <v>January</v>
      </c>
      <c r="D1124" s="47">
        <f t="shared" si="102"/>
        <v>2027</v>
      </c>
      <c r="F1124" s="47" t="str">
        <f t="shared" si="94"/>
        <v>January Wednesday</v>
      </c>
      <c r="G1124" s="47">
        <f t="shared" si="103"/>
        <v>6500</v>
      </c>
    </row>
    <row r="1125" spans="1:7" x14ac:dyDescent="0.25">
      <c r="A1125" s="53">
        <v>46415</v>
      </c>
      <c r="B1125" s="47" t="str">
        <f t="shared" si="100"/>
        <v>Thursday</v>
      </c>
      <c r="C1125" s="47" t="str">
        <f t="shared" si="101"/>
        <v>January</v>
      </c>
      <c r="D1125" s="47">
        <f t="shared" si="102"/>
        <v>2027</v>
      </c>
      <c r="F1125" s="47" t="str">
        <f t="shared" si="94"/>
        <v>January Thursday</v>
      </c>
      <c r="G1125" s="47">
        <f t="shared" si="103"/>
        <v>6900</v>
      </c>
    </row>
    <row r="1126" spans="1:7" x14ac:dyDescent="0.25">
      <c r="A1126" s="53">
        <v>46416</v>
      </c>
      <c r="B1126" s="47" t="str">
        <f t="shared" si="100"/>
        <v>Friday</v>
      </c>
      <c r="C1126" s="47" t="str">
        <f t="shared" si="101"/>
        <v>January</v>
      </c>
      <c r="D1126" s="47">
        <f t="shared" si="102"/>
        <v>2027</v>
      </c>
      <c r="F1126" s="47" t="str">
        <f t="shared" si="94"/>
        <v>January Friday</v>
      </c>
      <c r="G1126" s="47">
        <f t="shared" si="103"/>
        <v>7400</v>
      </c>
    </row>
    <row r="1127" spans="1:7" x14ac:dyDescent="0.25">
      <c r="A1127" s="53">
        <v>46417</v>
      </c>
      <c r="B1127" s="47" t="str">
        <f t="shared" si="100"/>
        <v>Saturday</v>
      </c>
      <c r="C1127" s="47" t="str">
        <f t="shared" si="101"/>
        <v>January</v>
      </c>
      <c r="D1127" s="47">
        <f t="shared" si="102"/>
        <v>2027</v>
      </c>
      <c r="F1127" s="47" t="str">
        <f t="shared" si="94"/>
        <v>January Saturday</v>
      </c>
      <c r="G1127" s="47">
        <f t="shared" si="103"/>
        <v>8200</v>
      </c>
    </row>
    <row r="1128" spans="1:7" x14ac:dyDescent="0.25">
      <c r="A1128" s="53">
        <v>46418</v>
      </c>
      <c r="B1128" s="47" t="str">
        <f t="shared" si="100"/>
        <v>Sunday</v>
      </c>
      <c r="C1128" s="47" t="str">
        <f t="shared" si="101"/>
        <v>January</v>
      </c>
      <c r="D1128" s="47">
        <f t="shared" si="102"/>
        <v>2027</v>
      </c>
      <c r="F1128" s="47" t="str">
        <f t="shared" si="94"/>
        <v>January Sunday</v>
      </c>
      <c r="G1128" s="47">
        <f t="shared" si="103"/>
        <v>7400</v>
      </c>
    </row>
    <row r="1129" spans="1:7" x14ac:dyDescent="0.25">
      <c r="A1129" s="53">
        <v>46419</v>
      </c>
      <c r="B1129" s="47" t="str">
        <f t="shared" si="100"/>
        <v>Monday</v>
      </c>
      <c r="C1129" s="47" t="str">
        <f t="shared" si="101"/>
        <v>February</v>
      </c>
      <c r="D1129" s="47">
        <f t="shared" si="102"/>
        <v>2027</v>
      </c>
      <c r="F1129" s="47" t="str">
        <f t="shared" si="94"/>
        <v>February Monday</v>
      </c>
      <c r="G1129" s="47">
        <f t="shared" si="103"/>
        <v>6500</v>
      </c>
    </row>
    <row r="1130" spans="1:7" x14ac:dyDescent="0.25">
      <c r="A1130" s="53">
        <v>46420</v>
      </c>
      <c r="B1130" s="47" t="str">
        <f t="shared" si="100"/>
        <v>Tuesday</v>
      </c>
      <c r="C1130" s="47" t="str">
        <f t="shared" si="101"/>
        <v>February</v>
      </c>
      <c r="D1130" s="47">
        <f t="shared" si="102"/>
        <v>2027</v>
      </c>
      <c r="F1130" s="47" t="str">
        <f t="shared" si="94"/>
        <v>February Tuesday</v>
      </c>
      <c r="G1130" s="47">
        <f t="shared" si="103"/>
        <v>6500</v>
      </c>
    </row>
    <row r="1131" spans="1:7" x14ac:dyDescent="0.25">
      <c r="A1131" s="53">
        <v>46421</v>
      </c>
      <c r="B1131" s="47" t="str">
        <f t="shared" si="100"/>
        <v>Wednesday</v>
      </c>
      <c r="C1131" s="47" t="str">
        <f t="shared" si="101"/>
        <v>February</v>
      </c>
      <c r="D1131" s="47">
        <f t="shared" si="102"/>
        <v>2027</v>
      </c>
      <c r="F1131" s="47" t="str">
        <f t="shared" si="94"/>
        <v>February Wednesday</v>
      </c>
      <c r="G1131" s="47">
        <f t="shared" si="103"/>
        <v>6500</v>
      </c>
    </row>
    <row r="1132" spans="1:7" x14ac:dyDescent="0.25">
      <c r="A1132" s="53">
        <v>46422</v>
      </c>
      <c r="B1132" s="47" t="str">
        <f t="shared" si="100"/>
        <v>Thursday</v>
      </c>
      <c r="C1132" s="47" t="str">
        <f t="shared" si="101"/>
        <v>February</v>
      </c>
      <c r="D1132" s="47">
        <f t="shared" si="102"/>
        <v>2027</v>
      </c>
      <c r="F1132" s="47" t="str">
        <f t="shared" ref="F1132:F1195" si="104">IF(E1132="XMAS","December Saturday",IF(E1132="BH",IF(B1132="Monday",CONCATENATE(C1132," ","Sunday"),CONCATENATE(C1132," ","Saturday")),IF(E1132="BH Plus",CONCATENATE(C1132," ","Saturday"),CONCATENATE(C1132," ",B1132))))</f>
        <v>February Thursday</v>
      </c>
      <c r="G1132" s="47">
        <f t="shared" si="103"/>
        <v>6900</v>
      </c>
    </row>
    <row r="1133" spans="1:7" x14ac:dyDescent="0.25">
      <c r="A1133" s="53">
        <v>46423</v>
      </c>
      <c r="B1133" s="47" t="str">
        <f t="shared" si="100"/>
        <v>Friday</v>
      </c>
      <c r="C1133" s="47" t="str">
        <f t="shared" si="101"/>
        <v>February</v>
      </c>
      <c r="D1133" s="47">
        <f t="shared" si="102"/>
        <v>2027</v>
      </c>
      <c r="F1133" s="47" t="str">
        <f t="shared" si="104"/>
        <v>February Friday</v>
      </c>
      <c r="G1133" s="47">
        <f t="shared" si="103"/>
        <v>7400</v>
      </c>
    </row>
    <row r="1134" spans="1:7" x14ac:dyDescent="0.25">
      <c r="A1134" s="53">
        <v>46424</v>
      </c>
      <c r="B1134" s="47" t="str">
        <f t="shared" si="100"/>
        <v>Saturday</v>
      </c>
      <c r="C1134" s="47" t="str">
        <f t="shared" si="101"/>
        <v>February</v>
      </c>
      <c r="D1134" s="47">
        <f t="shared" si="102"/>
        <v>2027</v>
      </c>
      <c r="F1134" s="47" t="str">
        <f t="shared" si="104"/>
        <v>February Saturday</v>
      </c>
      <c r="G1134" s="47">
        <f t="shared" si="103"/>
        <v>8200</v>
      </c>
    </row>
    <row r="1135" spans="1:7" x14ac:dyDescent="0.25">
      <c r="A1135" s="53">
        <v>46425</v>
      </c>
      <c r="B1135" s="47" t="str">
        <f t="shared" si="100"/>
        <v>Sunday</v>
      </c>
      <c r="C1135" s="47" t="str">
        <f t="shared" si="101"/>
        <v>February</v>
      </c>
      <c r="D1135" s="47">
        <f t="shared" si="102"/>
        <v>2027</v>
      </c>
      <c r="F1135" s="47" t="str">
        <f t="shared" si="104"/>
        <v>February Sunday</v>
      </c>
      <c r="G1135" s="47">
        <f t="shared" si="103"/>
        <v>7400</v>
      </c>
    </row>
    <row r="1136" spans="1:7" x14ac:dyDescent="0.25">
      <c r="A1136" s="53">
        <v>46426</v>
      </c>
      <c r="B1136" s="47" t="str">
        <f t="shared" si="100"/>
        <v>Monday</v>
      </c>
      <c r="C1136" s="47" t="str">
        <f t="shared" si="101"/>
        <v>February</v>
      </c>
      <c r="D1136" s="47">
        <f t="shared" si="102"/>
        <v>2027</v>
      </c>
      <c r="F1136" s="47" t="str">
        <f t="shared" si="104"/>
        <v>February Monday</v>
      </c>
      <c r="G1136" s="47">
        <f t="shared" si="103"/>
        <v>6500</v>
      </c>
    </row>
    <row r="1137" spans="1:7" x14ac:dyDescent="0.25">
      <c r="A1137" s="53">
        <v>46427</v>
      </c>
      <c r="B1137" s="47" t="str">
        <f t="shared" si="100"/>
        <v>Tuesday</v>
      </c>
      <c r="C1137" s="47" t="str">
        <f t="shared" si="101"/>
        <v>February</v>
      </c>
      <c r="D1137" s="47">
        <f t="shared" si="102"/>
        <v>2027</v>
      </c>
      <c r="F1137" s="47" t="str">
        <f t="shared" si="104"/>
        <v>February Tuesday</v>
      </c>
      <c r="G1137" s="47">
        <f t="shared" si="103"/>
        <v>6500</v>
      </c>
    </row>
    <row r="1138" spans="1:7" x14ac:dyDescent="0.25">
      <c r="A1138" s="53">
        <v>46428</v>
      </c>
      <c r="B1138" s="47" t="str">
        <f t="shared" si="100"/>
        <v>Wednesday</v>
      </c>
      <c r="C1138" s="47" t="str">
        <f t="shared" si="101"/>
        <v>February</v>
      </c>
      <c r="D1138" s="47">
        <f t="shared" si="102"/>
        <v>2027</v>
      </c>
      <c r="F1138" s="47" t="str">
        <f t="shared" si="104"/>
        <v>February Wednesday</v>
      </c>
      <c r="G1138" s="47">
        <f t="shared" si="103"/>
        <v>6500</v>
      </c>
    </row>
    <row r="1139" spans="1:7" x14ac:dyDescent="0.25">
      <c r="A1139" s="53">
        <v>46429</v>
      </c>
      <c r="B1139" s="47" t="str">
        <f t="shared" si="100"/>
        <v>Thursday</v>
      </c>
      <c r="C1139" s="47" t="str">
        <f t="shared" si="101"/>
        <v>February</v>
      </c>
      <c r="D1139" s="47">
        <f t="shared" si="102"/>
        <v>2027</v>
      </c>
      <c r="F1139" s="47" t="str">
        <f t="shared" si="104"/>
        <v>February Thursday</v>
      </c>
      <c r="G1139" s="47">
        <f t="shared" si="103"/>
        <v>6900</v>
      </c>
    </row>
    <row r="1140" spans="1:7" x14ac:dyDescent="0.25">
      <c r="A1140" s="53">
        <v>46430</v>
      </c>
      <c r="B1140" s="47" t="str">
        <f t="shared" si="100"/>
        <v>Friday</v>
      </c>
      <c r="C1140" s="47" t="str">
        <f t="shared" si="101"/>
        <v>February</v>
      </c>
      <c r="D1140" s="47">
        <f t="shared" si="102"/>
        <v>2027</v>
      </c>
      <c r="F1140" s="47" t="str">
        <f t="shared" si="104"/>
        <v>February Friday</v>
      </c>
      <c r="G1140" s="47">
        <f t="shared" si="103"/>
        <v>7400</v>
      </c>
    </row>
    <row r="1141" spans="1:7" x14ac:dyDescent="0.25">
      <c r="A1141" s="53">
        <v>46431</v>
      </c>
      <c r="B1141" s="47" t="str">
        <f t="shared" si="100"/>
        <v>Saturday</v>
      </c>
      <c r="C1141" s="47" t="str">
        <f t="shared" si="101"/>
        <v>February</v>
      </c>
      <c r="D1141" s="47">
        <f t="shared" si="102"/>
        <v>2027</v>
      </c>
      <c r="F1141" s="47" t="str">
        <f t="shared" si="104"/>
        <v>February Saturday</v>
      </c>
      <c r="G1141" s="47">
        <f t="shared" si="103"/>
        <v>8200</v>
      </c>
    </row>
    <row r="1142" spans="1:7" x14ac:dyDescent="0.25">
      <c r="A1142" s="53">
        <v>46432</v>
      </c>
      <c r="B1142" s="47" t="str">
        <f t="shared" si="100"/>
        <v>Sunday</v>
      </c>
      <c r="C1142" s="47" t="str">
        <f t="shared" si="101"/>
        <v>February</v>
      </c>
      <c r="D1142" s="47">
        <f t="shared" si="102"/>
        <v>2027</v>
      </c>
      <c r="F1142" s="47" t="str">
        <f t="shared" si="104"/>
        <v>February Sunday</v>
      </c>
      <c r="G1142" s="47">
        <f t="shared" si="103"/>
        <v>7400</v>
      </c>
    </row>
    <row r="1143" spans="1:7" x14ac:dyDescent="0.25">
      <c r="A1143" s="53">
        <v>46433</v>
      </c>
      <c r="B1143" s="47" t="str">
        <f t="shared" si="100"/>
        <v>Monday</v>
      </c>
      <c r="C1143" s="47" t="str">
        <f t="shared" si="101"/>
        <v>February</v>
      </c>
      <c r="D1143" s="47">
        <f t="shared" si="102"/>
        <v>2027</v>
      </c>
      <c r="F1143" s="47" t="str">
        <f t="shared" si="104"/>
        <v>February Monday</v>
      </c>
      <c r="G1143" s="47">
        <f t="shared" si="103"/>
        <v>6500</v>
      </c>
    </row>
    <row r="1144" spans="1:7" x14ac:dyDescent="0.25">
      <c r="A1144" s="53">
        <v>46434</v>
      </c>
      <c r="B1144" s="47" t="str">
        <f t="shared" si="100"/>
        <v>Tuesday</v>
      </c>
      <c r="C1144" s="47" t="str">
        <f t="shared" si="101"/>
        <v>February</v>
      </c>
      <c r="D1144" s="47">
        <f t="shared" si="102"/>
        <v>2027</v>
      </c>
      <c r="F1144" s="47" t="str">
        <f t="shared" si="104"/>
        <v>February Tuesday</v>
      </c>
      <c r="G1144" s="47">
        <f t="shared" si="103"/>
        <v>6500</v>
      </c>
    </row>
    <row r="1145" spans="1:7" x14ac:dyDescent="0.25">
      <c r="A1145" s="53">
        <v>46435</v>
      </c>
      <c r="B1145" s="47" t="str">
        <f t="shared" si="100"/>
        <v>Wednesday</v>
      </c>
      <c r="C1145" s="47" t="str">
        <f t="shared" si="101"/>
        <v>February</v>
      </c>
      <c r="D1145" s="47">
        <f t="shared" si="102"/>
        <v>2027</v>
      </c>
      <c r="F1145" s="47" t="str">
        <f t="shared" si="104"/>
        <v>February Wednesday</v>
      </c>
      <c r="G1145" s="47">
        <f t="shared" si="103"/>
        <v>6500</v>
      </c>
    </row>
    <row r="1146" spans="1:7" x14ac:dyDescent="0.25">
      <c r="A1146" s="53">
        <v>46436</v>
      </c>
      <c r="B1146" s="47" t="str">
        <f t="shared" si="100"/>
        <v>Thursday</v>
      </c>
      <c r="C1146" s="47" t="str">
        <f t="shared" si="101"/>
        <v>February</v>
      </c>
      <c r="D1146" s="47">
        <f t="shared" si="102"/>
        <v>2027</v>
      </c>
      <c r="F1146" s="47" t="str">
        <f t="shared" si="104"/>
        <v>February Thursday</v>
      </c>
      <c r="G1146" s="47">
        <f t="shared" si="103"/>
        <v>6900</v>
      </c>
    </row>
    <row r="1147" spans="1:7" x14ac:dyDescent="0.25">
      <c r="A1147" s="53">
        <v>46437</v>
      </c>
      <c r="B1147" s="47" t="str">
        <f t="shared" si="100"/>
        <v>Friday</v>
      </c>
      <c r="C1147" s="47" t="str">
        <f t="shared" si="101"/>
        <v>February</v>
      </c>
      <c r="D1147" s="47">
        <f t="shared" si="102"/>
        <v>2027</v>
      </c>
      <c r="F1147" s="47" t="str">
        <f t="shared" si="104"/>
        <v>February Friday</v>
      </c>
      <c r="G1147" s="47">
        <f t="shared" si="103"/>
        <v>7400</v>
      </c>
    </row>
    <row r="1148" spans="1:7" x14ac:dyDescent="0.25">
      <c r="A1148" s="53">
        <v>46438</v>
      </c>
      <c r="B1148" s="47" t="str">
        <f t="shared" si="100"/>
        <v>Saturday</v>
      </c>
      <c r="C1148" s="47" t="str">
        <f t="shared" si="101"/>
        <v>February</v>
      </c>
      <c r="D1148" s="47">
        <f t="shared" si="102"/>
        <v>2027</v>
      </c>
      <c r="F1148" s="47" t="str">
        <f t="shared" si="104"/>
        <v>February Saturday</v>
      </c>
      <c r="G1148" s="47">
        <f t="shared" si="103"/>
        <v>8200</v>
      </c>
    </row>
    <row r="1149" spans="1:7" x14ac:dyDescent="0.25">
      <c r="A1149" s="53">
        <v>46439</v>
      </c>
      <c r="B1149" s="47" t="str">
        <f t="shared" si="100"/>
        <v>Sunday</v>
      </c>
      <c r="C1149" s="47" t="str">
        <f t="shared" si="101"/>
        <v>February</v>
      </c>
      <c r="D1149" s="47">
        <f t="shared" si="102"/>
        <v>2027</v>
      </c>
      <c r="F1149" s="47" t="str">
        <f t="shared" si="104"/>
        <v>February Sunday</v>
      </c>
      <c r="G1149" s="47">
        <f t="shared" si="103"/>
        <v>7400</v>
      </c>
    </row>
    <row r="1150" spans="1:7" x14ac:dyDescent="0.25">
      <c r="A1150" s="53">
        <v>46440</v>
      </c>
      <c r="B1150" s="47" t="str">
        <f t="shared" si="100"/>
        <v>Monday</v>
      </c>
      <c r="C1150" s="47" t="str">
        <f t="shared" si="101"/>
        <v>February</v>
      </c>
      <c r="D1150" s="47">
        <f t="shared" si="102"/>
        <v>2027</v>
      </c>
      <c r="F1150" s="47" t="str">
        <f t="shared" si="104"/>
        <v>February Monday</v>
      </c>
      <c r="G1150" s="47">
        <f t="shared" si="103"/>
        <v>6500</v>
      </c>
    </row>
    <row r="1151" spans="1:7" x14ac:dyDescent="0.25">
      <c r="A1151" s="53">
        <v>46441</v>
      </c>
      <c r="B1151" s="47" t="str">
        <f t="shared" si="100"/>
        <v>Tuesday</v>
      </c>
      <c r="C1151" s="47" t="str">
        <f t="shared" si="101"/>
        <v>February</v>
      </c>
      <c r="D1151" s="47">
        <f t="shared" si="102"/>
        <v>2027</v>
      </c>
      <c r="F1151" s="47" t="str">
        <f t="shared" si="104"/>
        <v>February Tuesday</v>
      </c>
      <c r="G1151" s="47">
        <f t="shared" si="103"/>
        <v>6500</v>
      </c>
    </row>
    <row r="1152" spans="1:7" x14ac:dyDescent="0.25">
      <c r="A1152" s="53">
        <v>46442</v>
      </c>
      <c r="B1152" s="47" t="str">
        <f t="shared" si="100"/>
        <v>Wednesday</v>
      </c>
      <c r="C1152" s="47" t="str">
        <f t="shared" si="101"/>
        <v>February</v>
      </c>
      <c r="D1152" s="47">
        <f t="shared" si="102"/>
        <v>2027</v>
      </c>
      <c r="F1152" s="47" t="str">
        <f t="shared" si="104"/>
        <v>February Wednesday</v>
      </c>
      <c r="G1152" s="47">
        <f t="shared" si="103"/>
        <v>6500</v>
      </c>
    </row>
    <row r="1153" spans="1:7" x14ac:dyDescent="0.25">
      <c r="A1153" s="53">
        <v>46443</v>
      </c>
      <c r="B1153" s="47" t="str">
        <f t="shared" si="100"/>
        <v>Thursday</v>
      </c>
      <c r="C1153" s="47" t="str">
        <f t="shared" si="101"/>
        <v>February</v>
      </c>
      <c r="D1153" s="47">
        <f t="shared" si="102"/>
        <v>2027</v>
      </c>
      <c r="F1153" s="47" t="str">
        <f t="shared" si="104"/>
        <v>February Thursday</v>
      </c>
      <c r="G1153" s="47">
        <f t="shared" si="103"/>
        <v>6900</v>
      </c>
    </row>
    <row r="1154" spans="1:7" x14ac:dyDescent="0.25">
      <c r="A1154" s="53">
        <v>46444</v>
      </c>
      <c r="B1154" s="47" t="str">
        <f t="shared" si="100"/>
        <v>Friday</v>
      </c>
      <c r="C1154" s="47" t="str">
        <f t="shared" si="101"/>
        <v>February</v>
      </c>
      <c r="D1154" s="47">
        <f t="shared" si="102"/>
        <v>2027</v>
      </c>
      <c r="F1154" s="47" t="str">
        <f t="shared" si="104"/>
        <v>February Friday</v>
      </c>
      <c r="G1154" s="47">
        <f t="shared" si="103"/>
        <v>7400</v>
      </c>
    </row>
    <row r="1155" spans="1:7" x14ac:dyDescent="0.25">
      <c r="A1155" s="53">
        <v>46445</v>
      </c>
      <c r="B1155" s="47" t="str">
        <f t="shared" si="100"/>
        <v>Saturday</v>
      </c>
      <c r="C1155" s="47" t="str">
        <f t="shared" si="101"/>
        <v>February</v>
      </c>
      <c r="D1155" s="47">
        <f t="shared" si="102"/>
        <v>2027</v>
      </c>
      <c r="F1155" s="47" t="str">
        <f t="shared" si="104"/>
        <v>February Saturday</v>
      </c>
      <c r="G1155" s="47">
        <f t="shared" si="103"/>
        <v>8200</v>
      </c>
    </row>
    <row r="1156" spans="1:7" x14ac:dyDescent="0.25">
      <c r="A1156" s="53">
        <v>46446</v>
      </c>
      <c r="B1156" s="47" t="str">
        <f t="shared" si="100"/>
        <v>Sunday</v>
      </c>
      <c r="C1156" s="47" t="str">
        <f t="shared" si="101"/>
        <v>February</v>
      </c>
      <c r="D1156" s="47">
        <f t="shared" si="102"/>
        <v>2027</v>
      </c>
      <c r="F1156" s="47" t="str">
        <f t="shared" si="104"/>
        <v>February Sunday</v>
      </c>
      <c r="G1156" s="47">
        <f t="shared" si="103"/>
        <v>7400</v>
      </c>
    </row>
    <row r="1157" spans="1:7" x14ac:dyDescent="0.25">
      <c r="A1157" s="53">
        <v>46447</v>
      </c>
      <c r="B1157" s="47" t="str">
        <f t="shared" si="100"/>
        <v>Monday</v>
      </c>
      <c r="C1157" s="47" t="str">
        <f t="shared" si="101"/>
        <v>March</v>
      </c>
      <c r="D1157" s="47">
        <f t="shared" si="102"/>
        <v>2027</v>
      </c>
      <c r="F1157" s="47" t="str">
        <f t="shared" si="104"/>
        <v>March Monday</v>
      </c>
      <c r="G1157" s="47">
        <f t="shared" si="103"/>
        <v>4700</v>
      </c>
    </row>
    <row r="1158" spans="1:7" x14ac:dyDescent="0.25">
      <c r="A1158" s="53">
        <v>46448</v>
      </c>
      <c r="B1158" s="47" t="str">
        <f t="shared" si="100"/>
        <v>Tuesday</v>
      </c>
      <c r="C1158" s="47" t="str">
        <f t="shared" si="101"/>
        <v>March</v>
      </c>
      <c r="D1158" s="47">
        <f t="shared" si="102"/>
        <v>2027</v>
      </c>
      <c r="F1158" s="47" t="str">
        <f t="shared" si="104"/>
        <v>March Tuesday</v>
      </c>
      <c r="G1158" s="47">
        <f t="shared" si="103"/>
        <v>4700</v>
      </c>
    </row>
    <row r="1159" spans="1:7" x14ac:dyDescent="0.25">
      <c r="A1159" s="53">
        <v>46449</v>
      </c>
      <c r="B1159" s="47" t="str">
        <f t="shared" si="100"/>
        <v>Wednesday</v>
      </c>
      <c r="C1159" s="47" t="str">
        <f t="shared" si="101"/>
        <v>March</v>
      </c>
      <c r="D1159" s="47">
        <f t="shared" si="102"/>
        <v>2027</v>
      </c>
      <c r="F1159" s="47" t="str">
        <f t="shared" si="104"/>
        <v>March Wednesday</v>
      </c>
      <c r="G1159" s="47">
        <f t="shared" si="103"/>
        <v>4700</v>
      </c>
    </row>
    <row r="1160" spans="1:7" x14ac:dyDescent="0.25">
      <c r="A1160" s="53">
        <v>46450</v>
      </c>
      <c r="B1160" s="47" t="str">
        <f t="shared" si="100"/>
        <v>Thursday</v>
      </c>
      <c r="C1160" s="47" t="str">
        <f t="shared" si="101"/>
        <v>March</v>
      </c>
      <c r="D1160" s="47">
        <f t="shared" si="102"/>
        <v>2027</v>
      </c>
      <c r="F1160" s="47" t="str">
        <f t="shared" si="104"/>
        <v>March Thursday</v>
      </c>
      <c r="G1160" s="47">
        <f t="shared" si="103"/>
        <v>5300</v>
      </c>
    </row>
    <row r="1161" spans="1:7" x14ac:dyDescent="0.25">
      <c r="A1161" s="53">
        <v>46451</v>
      </c>
      <c r="B1161" s="47" t="str">
        <f t="shared" si="100"/>
        <v>Friday</v>
      </c>
      <c r="C1161" s="47" t="str">
        <f t="shared" si="101"/>
        <v>March</v>
      </c>
      <c r="D1161" s="47">
        <f t="shared" si="102"/>
        <v>2027</v>
      </c>
      <c r="F1161" s="47" t="str">
        <f t="shared" si="104"/>
        <v>March Friday</v>
      </c>
      <c r="G1161" s="47">
        <f t="shared" si="103"/>
        <v>5900</v>
      </c>
    </row>
    <row r="1162" spans="1:7" x14ac:dyDescent="0.25">
      <c r="A1162" s="53">
        <v>46452</v>
      </c>
      <c r="B1162" s="47" t="str">
        <f t="shared" si="100"/>
        <v>Saturday</v>
      </c>
      <c r="C1162" s="47" t="str">
        <f t="shared" si="101"/>
        <v>March</v>
      </c>
      <c r="D1162" s="47">
        <f t="shared" si="102"/>
        <v>2027</v>
      </c>
      <c r="F1162" s="47" t="str">
        <f t="shared" si="104"/>
        <v>March Saturday</v>
      </c>
      <c r="G1162" s="47">
        <f t="shared" si="103"/>
        <v>7100</v>
      </c>
    </row>
    <row r="1163" spans="1:7" x14ac:dyDescent="0.25">
      <c r="A1163" s="53">
        <v>46453</v>
      </c>
      <c r="B1163" s="47" t="str">
        <f t="shared" ref="B1163:B1226" si="105">LOOKUP(WEEKDAY(A1163),$M$3:$N$9)</f>
        <v>Sunday</v>
      </c>
      <c r="C1163" s="47" t="str">
        <f t="shared" ref="C1163:C1226" si="106">LOOKUP(MONTH(A1163),$P$3:$Q$14)</f>
        <v>March</v>
      </c>
      <c r="D1163" s="47">
        <f t="shared" ref="D1163:D1226" si="107">YEAR(A1163)</f>
        <v>2027</v>
      </c>
      <c r="F1163" s="47" t="str">
        <f t="shared" si="104"/>
        <v>March Sunday</v>
      </c>
      <c r="G1163" s="47">
        <f t="shared" ref="G1163:G1226" si="108">IF(E1163="BH plus",VLOOKUP(F1163,$V$2:$W$85,2,FALSE)+$N$13,VLOOKUP(F1163,$V$2:$W$85,2,FALSE))</f>
        <v>5900</v>
      </c>
    </row>
    <row r="1164" spans="1:7" x14ac:dyDescent="0.25">
      <c r="A1164" s="53">
        <v>46454</v>
      </c>
      <c r="B1164" s="47" t="str">
        <f t="shared" si="105"/>
        <v>Monday</v>
      </c>
      <c r="C1164" s="47" t="str">
        <f t="shared" si="106"/>
        <v>March</v>
      </c>
      <c r="D1164" s="47">
        <f t="shared" si="107"/>
        <v>2027</v>
      </c>
      <c r="F1164" s="47" t="str">
        <f t="shared" si="104"/>
        <v>March Monday</v>
      </c>
      <c r="G1164" s="47">
        <f t="shared" si="108"/>
        <v>4700</v>
      </c>
    </row>
    <row r="1165" spans="1:7" x14ac:dyDescent="0.25">
      <c r="A1165" s="53">
        <v>46455</v>
      </c>
      <c r="B1165" s="47" t="str">
        <f t="shared" si="105"/>
        <v>Tuesday</v>
      </c>
      <c r="C1165" s="47" t="str">
        <f t="shared" si="106"/>
        <v>March</v>
      </c>
      <c r="D1165" s="47">
        <f t="shared" si="107"/>
        <v>2027</v>
      </c>
      <c r="F1165" s="47" t="str">
        <f t="shared" si="104"/>
        <v>March Tuesday</v>
      </c>
      <c r="G1165" s="47">
        <f t="shared" si="108"/>
        <v>4700</v>
      </c>
    </row>
    <row r="1166" spans="1:7" x14ac:dyDescent="0.25">
      <c r="A1166" s="53">
        <v>46456</v>
      </c>
      <c r="B1166" s="47" t="str">
        <f t="shared" si="105"/>
        <v>Wednesday</v>
      </c>
      <c r="C1166" s="47" t="str">
        <f t="shared" si="106"/>
        <v>March</v>
      </c>
      <c r="D1166" s="47">
        <f t="shared" si="107"/>
        <v>2027</v>
      </c>
      <c r="F1166" s="47" t="str">
        <f t="shared" si="104"/>
        <v>March Wednesday</v>
      </c>
      <c r="G1166" s="47">
        <f t="shared" si="108"/>
        <v>4700</v>
      </c>
    </row>
    <row r="1167" spans="1:7" x14ac:dyDescent="0.25">
      <c r="A1167" s="53">
        <v>46457</v>
      </c>
      <c r="B1167" s="47" t="str">
        <f t="shared" si="105"/>
        <v>Thursday</v>
      </c>
      <c r="C1167" s="47" t="str">
        <f t="shared" si="106"/>
        <v>March</v>
      </c>
      <c r="D1167" s="47">
        <f t="shared" si="107"/>
        <v>2027</v>
      </c>
      <c r="F1167" s="47" t="str">
        <f t="shared" si="104"/>
        <v>March Thursday</v>
      </c>
      <c r="G1167" s="47">
        <f t="shared" si="108"/>
        <v>5300</v>
      </c>
    </row>
    <row r="1168" spans="1:7" x14ac:dyDescent="0.25">
      <c r="A1168" s="53">
        <v>46458</v>
      </c>
      <c r="B1168" s="47" t="str">
        <f t="shared" si="105"/>
        <v>Friday</v>
      </c>
      <c r="C1168" s="47" t="str">
        <f t="shared" si="106"/>
        <v>March</v>
      </c>
      <c r="D1168" s="47">
        <f t="shared" si="107"/>
        <v>2027</v>
      </c>
      <c r="F1168" s="47" t="str">
        <f t="shared" si="104"/>
        <v>March Friday</v>
      </c>
      <c r="G1168" s="47">
        <f t="shared" si="108"/>
        <v>5900</v>
      </c>
    </row>
    <row r="1169" spans="1:7" x14ac:dyDescent="0.25">
      <c r="A1169" s="53">
        <v>46459</v>
      </c>
      <c r="B1169" s="47" t="str">
        <f t="shared" si="105"/>
        <v>Saturday</v>
      </c>
      <c r="C1169" s="47" t="str">
        <f t="shared" si="106"/>
        <v>March</v>
      </c>
      <c r="D1169" s="47">
        <f t="shared" si="107"/>
        <v>2027</v>
      </c>
      <c r="F1169" s="47" t="str">
        <f t="shared" si="104"/>
        <v>March Saturday</v>
      </c>
      <c r="G1169" s="47">
        <f t="shared" si="108"/>
        <v>7100</v>
      </c>
    </row>
    <row r="1170" spans="1:7" x14ac:dyDescent="0.25">
      <c r="A1170" s="53">
        <v>46460</v>
      </c>
      <c r="B1170" s="47" t="str">
        <f t="shared" si="105"/>
        <v>Sunday</v>
      </c>
      <c r="C1170" s="47" t="str">
        <f t="shared" si="106"/>
        <v>March</v>
      </c>
      <c r="D1170" s="47">
        <f t="shared" si="107"/>
        <v>2027</v>
      </c>
      <c r="F1170" s="47" t="str">
        <f t="shared" si="104"/>
        <v>March Sunday</v>
      </c>
      <c r="G1170" s="47">
        <f t="shared" si="108"/>
        <v>5900</v>
      </c>
    </row>
    <row r="1171" spans="1:7" x14ac:dyDescent="0.25">
      <c r="A1171" s="53">
        <v>46461</v>
      </c>
      <c r="B1171" s="47" t="str">
        <f t="shared" si="105"/>
        <v>Monday</v>
      </c>
      <c r="C1171" s="47" t="str">
        <f t="shared" si="106"/>
        <v>March</v>
      </c>
      <c r="D1171" s="47">
        <f t="shared" si="107"/>
        <v>2027</v>
      </c>
      <c r="F1171" s="47" t="str">
        <f t="shared" si="104"/>
        <v>March Monday</v>
      </c>
      <c r="G1171" s="47">
        <f t="shared" si="108"/>
        <v>4700</v>
      </c>
    </row>
    <row r="1172" spans="1:7" x14ac:dyDescent="0.25">
      <c r="A1172" s="53">
        <v>46462</v>
      </c>
      <c r="B1172" s="47" t="str">
        <f t="shared" si="105"/>
        <v>Tuesday</v>
      </c>
      <c r="C1172" s="47" t="str">
        <f t="shared" si="106"/>
        <v>March</v>
      </c>
      <c r="D1172" s="47">
        <f t="shared" si="107"/>
        <v>2027</v>
      </c>
      <c r="F1172" s="47" t="str">
        <f t="shared" si="104"/>
        <v>March Tuesday</v>
      </c>
      <c r="G1172" s="47">
        <f t="shared" si="108"/>
        <v>4700</v>
      </c>
    </row>
    <row r="1173" spans="1:7" x14ac:dyDescent="0.25">
      <c r="A1173" s="53">
        <v>46463</v>
      </c>
      <c r="B1173" s="47" t="str">
        <f t="shared" si="105"/>
        <v>Wednesday</v>
      </c>
      <c r="C1173" s="47" t="str">
        <f t="shared" si="106"/>
        <v>March</v>
      </c>
      <c r="D1173" s="47">
        <f t="shared" si="107"/>
        <v>2027</v>
      </c>
      <c r="F1173" s="47" t="str">
        <f t="shared" si="104"/>
        <v>March Wednesday</v>
      </c>
      <c r="G1173" s="47">
        <f t="shared" si="108"/>
        <v>4700</v>
      </c>
    </row>
    <row r="1174" spans="1:7" x14ac:dyDescent="0.25">
      <c r="A1174" s="53">
        <v>46464</v>
      </c>
      <c r="B1174" s="47" t="str">
        <f t="shared" si="105"/>
        <v>Thursday</v>
      </c>
      <c r="C1174" s="47" t="str">
        <f t="shared" si="106"/>
        <v>March</v>
      </c>
      <c r="D1174" s="47">
        <f t="shared" si="107"/>
        <v>2027</v>
      </c>
      <c r="F1174" s="47" t="str">
        <f t="shared" si="104"/>
        <v>March Thursday</v>
      </c>
      <c r="G1174" s="47">
        <f t="shared" si="108"/>
        <v>5300</v>
      </c>
    </row>
    <row r="1175" spans="1:7" x14ac:dyDescent="0.25">
      <c r="A1175" s="53">
        <v>46465</v>
      </c>
      <c r="B1175" s="47" t="str">
        <f t="shared" si="105"/>
        <v>Friday</v>
      </c>
      <c r="C1175" s="47" t="str">
        <f t="shared" si="106"/>
        <v>March</v>
      </c>
      <c r="D1175" s="47">
        <f t="shared" si="107"/>
        <v>2027</v>
      </c>
      <c r="F1175" s="47" t="str">
        <f t="shared" si="104"/>
        <v>March Friday</v>
      </c>
      <c r="G1175" s="47">
        <f t="shared" si="108"/>
        <v>5900</v>
      </c>
    </row>
    <row r="1176" spans="1:7" x14ac:dyDescent="0.25">
      <c r="A1176" s="53">
        <v>46466</v>
      </c>
      <c r="B1176" s="47" t="str">
        <f t="shared" si="105"/>
        <v>Saturday</v>
      </c>
      <c r="C1176" s="47" t="str">
        <f t="shared" si="106"/>
        <v>March</v>
      </c>
      <c r="D1176" s="47">
        <f t="shared" si="107"/>
        <v>2027</v>
      </c>
      <c r="F1176" s="47" t="str">
        <f t="shared" si="104"/>
        <v>March Saturday</v>
      </c>
      <c r="G1176" s="47">
        <f t="shared" si="108"/>
        <v>7100</v>
      </c>
    </row>
    <row r="1177" spans="1:7" x14ac:dyDescent="0.25">
      <c r="A1177" s="53">
        <v>46467</v>
      </c>
      <c r="B1177" s="47" t="str">
        <f t="shared" si="105"/>
        <v>Sunday</v>
      </c>
      <c r="C1177" s="47" t="str">
        <f t="shared" si="106"/>
        <v>March</v>
      </c>
      <c r="D1177" s="47">
        <f t="shared" si="107"/>
        <v>2027</v>
      </c>
      <c r="F1177" s="47" t="str">
        <f t="shared" si="104"/>
        <v>March Sunday</v>
      </c>
      <c r="G1177" s="47">
        <f t="shared" si="108"/>
        <v>5900</v>
      </c>
    </row>
    <row r="1178" spans="1:7" x14ac:dyDescent="0.25">
      <c r="A1178" s="53">
        <v>46468</v>
      </c>
      <c r="B1178" s="47" t="str">
        <f t="shared" si="105"/>
        <v>Monday</v>
      </c>
      <c r="C1178" s="47" t="str">
        <f t="shared" si="106"/>
        <v>March</v>
      </c>
      <c r="D1178" s="47">
        <f t="shared" si="107"/>
        <v>2027</v>
      </c>
      <c r="F1178" s="47" t="str">
        <f t="shared" si="104"/>
        <v>March Monday</v>
      </c>
      <c r="G1178" s="47">
        <f t="shared" si="108"/>
        <v>4700</v>
      </c>
    </row>
    <row r="1179" spans="1:7" x14ac:dyDescent="0.25">
      <c r="A1179" s="53">
        <v>46469</v>
      </c>
      <c r="B1179" s="47" t="str">
        <f t="shared" si="105"/>
        <v>Tuesday</v>
      </c>
      <c r="C1179" s="47" t="str">
        <f t="shared" si="106"/>
        <v>March</v>
      </c>
      <c r="D1179" s="47">
        <f t="shared" si="107"/>
        <v>2027</v>
      </c>
      <c r="F1179" s="47" t="str">
        <f t="shared" si="104"/>
        <v>March Tuesday</v>
      </c>
      <c r="G1179" s="47">
        <f t="shared" si="108"/>
        <v>4700</v>
      </c>
    </row>
    <row r="1180" spans="1:7" x14ac:dyDescent="0.25">
      <c r="A1180" s="53">
        <v>46470</v>
      </c>
      <c r="B1180" s="47" t="str">
        <f t="shared" si="105"/>
        <v>Wednesday</v>
      </c>
      <c r="C1180" s="47" t="str">
        <f t="shared" si="106"/>
        <v>March</v>
      </c>
      <c r="D1180" s="47">
        <f t="shared" si="107"/>
        <v>2027</v>
      </c>
      <c r="F1180" s="47" t="str">
        <f t="shared" si="104"/>
        <v>March Wednesday</v>
      </c>
      <c r="G1180" s="47">
        <f t="shared" si="108"/>
        <v>4700</v>
      </c>
    </row>
    <row r="1181" spans="1:7" x14ac:dyDescent="0.25">
      <c r="A1181" s="53">
        <v>46471</v>
      </c>
      <c r="B1181" s="47" t="str">
        <f t="shared" si="105"/>
        <v>Thursday</v>
      </c>
      <c r="C1181" s="47" t="str">
        <f t="shared" si="106"/>
        <v>March</v>
      </c>
      <c r="D1181" s="47">
        <f t="shared" si="107"/>
        <v>2027</v>
      </c>
      <c r="F1181" s="47" t="str">
        <f t="shared" si="104"/>
        <v>March Thursday</v>
      </c>
      <c r="G1181" s="47">
        <f t="shared" si="108"/>
        <v>5300</v>
      </c>
    </row>
    <row r="1182" spans="1:7" x14ac:dyDescent="0.25">
      <c r="A1182" s="53">
        <v>46472</v>
      </c>
      <c r="B1182" s="47" t="str">
        <f t="shared" si="105"/>
        <v>Friday</v>
      </c>
      <c r="C1182" s="47" t="str">
        <f t="shared" si="106"/>
        <v>March</v>
      </c>
      <c r="D1182" s="47">
        <f t="shared" si="107"/>
        <v>2027</v>
      </c>
      <c r="E1182" s="49" t="s">
        <v>37</v>
      </c>
      <c r="F1182" s="47" t="str">
        <f t="shared" si="104"/>
        <v>March Saturday</v>
      </c>
      <c r="G1182" s="47">
        <f t="shared" si="108"/>
        <v>7100</v>
      </c>
    </row>
    <row r="1183" spans="1:7" x14ac:dyDescent="0.25">
      <c r="A1183" s="53">
        <v>46473</v>
      </c>
      <c r="B1183" s="47" t="str">
        <f t="shared" si="105"/>
        <v>Saturday</v>
      </c>
      <c r="C1183" s="47" t="str">
        <f t="shared" si="106"/>
        <v>March</v>
      </c>
      <c r="D1183" s="47">
        <f t="shared" si="107"/>
        <v>2027</v>
      </c>
      <c r="F1183" s="47" t="str">
        <f t="shared" si="104"/>
        <v>March Saturday</v>
      </c>
      <c r="G1183" s="47">
        <f t="shared" si="108"/>
        <v>7100</v>
      </c>
    </row>
    <row r="1184" spans="1:7" x14ac:dyDescent="0.25">
      <c r="A1184" s="53">
        <v>46474</v>
      </c>
      <c r="B1184" s="47" t="str">
        <f t="shared" si="105"/>
        <v>Sunday</v>
      </c>
      <c r="C1184" s="47" t="str">
        <f t="shared" si="106"/>
        <v>March</v>
      </c>
      <c r="D1184" s="47">
        <f t="shared" si="107"/>
        <v>2027</v>
      </c>
      <c r="E1184" s="49" t="s">
        <v>37</v>
      </c>
      <c r="F1184" s="47" t="str">
        <f t="shared" si="104"/>
        <v>March Saturday</v>
      </c>
      <c r="G1184" s="47">
        <f t="shared" si="108"/>
        <v>7100</v>
      </c>
    </row>
    <row r="1185" spans="1:7" x14ac:dyDescent="0.25">
      <c r="A1185" s="53">
        <v>46475</v>
      </c>
      <c r="B1185" s="47" t="str">
        <f t="shared" si="105"/>
        <v>Monday</v>
      </c>
      <c r="C1185" s="47" t="str">
        <f t="shared" si="106"/>
        <v>March</v>
      </c>
      <c r="D1185" s="47">
        <f t="shared" si="107"/>
        <v>2027</v>
      </c>
      <c r="E1185" s="49" t="s">
        <v>37</v>
      </c>
      <c r="F1185" s="47" t="str">
        <f t="shared" si="104"/>
        <v>March Sunday</v>
      </c>
      <c r="G1185" s="47">
        <f t="shared" si="108"/>
        <v>5900</v>
      </c>
    </row>
    <row r="1186" spans="1:7" x14ac:dyDescent="0.25">
      <c r="A1186" s="53">
        <v>46476</v>
      </c>
      <c r="B1186" s="47" t="str">
        <f t="shared" si="105"/>
        <v>Tuesday</v>
      </c>
      <c r="C1186" s="47" t="str">
        <f t="shared" si="106"/>
        <v>March</v>
      </c>
      <c r="D1186" s="47">
        <f t="shared" si="107"/>
        <v>2027</v>
      </c>
      <c r="F1186" s="47" t="str">
        <f t="shared" si="104"/>
        <v>March Tuesday</v>
      </c>
      <c r="G1186" s="47">
        <f t="shared" si="108"/>
        <v>4700</v>
      </c>
    </row>
    <row r="1187" spans="1:7" x14ac:dyDescent="0.25">
      <c r="A1187" s="53">
        <v>46477</v>
      </c>
      <c r="B1187" s="47" t="str">
        <f t="shared" si="105"/>
        <v>Wednesday</v>
      </c>
      <c r="C1187" s="47" t="str">
        <f t="shared" si="106"/>
        <v>March</v>
      </c>
      <c r="D1187" s="47">
        <f t="shared" si="107"/>
        <v>2027</v>
      </c>
      <c r="F1187" s="47" t="str">
        <f t="shared" si="104"/>
        <v>March Wednesday</v>
      </c>
      <c r="G1187" s="47">
        <f t="shared" si="108"/>
        <v>4700</v>
      </c>
    </row>
    <row r="1188" spans="1:7" x14ac:dyDescent="0.25">
      <c r="A1188" s="53">
        <v>46478</v>
      </c>
      <c r="B1188" s="47" t="str">
        <f t="shared" si="105"/>
        <v>Thursday</v>
      </c>
      <c r="C1188" s="47" t="str">
        <f t="shared" si="106"/>
        <v>April</v>
      </c>
      <c r="D1188" s="47">
        <f t="shared" si="107"/>
        <v>2027</v>
      </c>
      <c r="F1188" s="47" t="str">
        <f t="shared" si="104"/>
        <v>April Thursday</v>
      </c>
      <c r="G1188" s="47">
        <f t="shared" si="108"/>
        <v>6300</v>
      </c>
    </row>
    <row r="1189" spans="1:7" x14ac:dyDescent="0.25">
      <c r="A1189" s="53">
        <v>46479</v>
      </c>
      <c r="B1189" s="47" t="str">
        <f t="shared" si="105"/>
        <v>Friday</v>
      </c>
      <c r="C1189" s="47" t="str">
        <f t="shared" si="106"/>
        <v>April</v>
      </c>
      <c r="D1189" s="47">
        <f t="shared" si="107"/>
        <v>2027</v>
      </c>
      <c r="F1189" s="47" t="str">
        <f t="shared" si="104"/>
        <v>April Friday</v>
      </c>
      <c r="G1189" s="47">
        <f t="shared" si="108"/>
        <v>7400</v>
      </c>
    </row>
    <row r="1190" spans="1:7" x14ac:dyDescent="0.25">
      <c r="A1190" s="53">
        <v>46480</v>
      </c>
      <c r="B1190" s="47" t="str">
        <f t="shared" si="105"/>
        <v>Saturday</v>
      </c>
      <c r="C1190" s="47" t="str">
        <f t="shared" si="106"/>
        <v>April</v>
      </c>
      <c r="D1190" s="47">
        <f t="shared" si="107"/>
        <v>2027</v>
      </c>
      <c r="F1190" s="47" t="str">
        <f t="shared" si="104"/>
        <v>April Saturday</v>
      </c>
      <c r="G1190" s="47">
        <f t="shared" si="108"/>
        <v>8700</v>
      </c>
    </row>
    <row r="1191" spans="1:7" x14ac:dyDescent="0.25">
      <c r="A1191" s="53">
        <v>46481</v>
      </c>
      <c r="B1191" s="47" t="str">
        <f t="shared" si="105"/>
        <v>Sunday</v>
      </c>
      <c r="C1191" s="47" t="str">
        <f t="shared" si="106"/>
        <v>April</v>
      </c>
      <c r="D1191" s="47">
        <f t="shared" si="107"/>
        <v>2027</v>
      </c>
      <c r="F1191" s="47" t="str">
        <f t="shared" si="104"/>
        <v>April Sunday</v>
      </c>
      <c r="G1191" s="47">
        <f t="shared" si="108"/>
        <v>7400</v>
      </c>
    </row>
    <row r="1192" spans="1:7" x14ac:dyDescent="0.25">
      <c r="A1192" s="53">
        <v>46482</v>
      </c>
      <c r="B1192" s="47" t="str">
        <f t="shared" si="105"/>
        <v>Monday</v>
      </c>
      <c r="C1192" s="47" t="str">
        <f t="shared" si="106"/>
        <v>April</v>
      </c>
      <c r="D1192" s="47">
        <f t="shared" si="107"/>
        <v>2027</v>
      </c>
      <c r="F1192" s="47" t="str">
        <f t="shared" si="104"/>
        <v>April Monday</v>
      </c>
      <c r="G1192" s="47">
        <f t="shared" si="108"/>
        <v>5700</v>
      </c>
    </row>
    <row r="1193" spans="1:7" x14ac:dyDescent="0.25">
      <c r="A1193" s="53">
        <v>46483</v>
      </c>
      <c r="B1193" s="47" t="str">
        <f t="shared" si="105"/>
        <v>Tuesday</v>
      </c>
      <c r="C1193" s="47" t="str">
        <f t="shared" si="106"/>
        <v>April</v>
      </c>
      <c r="D1193" s="47">
        <f t="shared" si="107"/>
        <v>2027</v>
      </c>
      <c r="F1193" s="47" t="str">
        <f t="shared" si="104"/>
        <v>April Tuesday</v>
      </c>
      <c r="G1193" s="47">
        <f t="shared" si="108"/>
        <v>5700</v>
      </c>
    </row>
    <row r="1194" spans="1:7" x14ac:dyDescent="0.25">
      <c r="A1194" s="53">
        <v>46484</v>
      </c>
      <c r="B1194" s="47" t="str">
        <f t="shared" si="105"/>
        <v>Wednesday</v>
      </c>
      <c r="C1194" s="47" t="str">
        <f t="shared" si="106"/>
        <v>April</v>
      </c>
      <c r="D1194" s="47">
        <f t="shared" si="107"/>
        <v>2027</v>
      </c>
      <c r="F1194" s="47" t="str">
        <f t="shared" si="104"/>
        <v>April Wednesday</v>
      </c>
      <c r="G1194" s="47">
        <f t="shared" si="108"/>
        <v>5700</v>
      </c>
    </row>
    <row r="1195" spans="1:7" x14ac:dyDescent="0.25">
      <c r="A1195" s="53">
        <v>46485</v>
      </c>
      <c r="B1195" s="47" t="str">
        <f t="shared" si="105"/>
        <v>Thursday</v>
      </c>
      <c r="C1195" s="47" t="str">
        <f t="shared" si="106"/>
        <v>April</v>
      </c>
      <c r="D1195" s="47">
        <f t="shared" si="107"/>
        <v>2027</v>
      </c>
      <c r="F1195" s="47" t="str">
        <f t="shared" si="104"/>
        <v>April Thursday</v>
      </c>
      <c r="G1195" s="47">
        <f t="shared" si="108"/>
        <v>6300</v>
      </c>
    </row>
    <row r="1196" spans="1:7" x14ac:dyDescent="0.25">
      <c r="A1196" s="53">
        <v>46486</v>
      </c>
      <c r="B1196" s="47" t="str">
        <f t="shared" si="105"/>
        <v>Friday</v>
      </c>
      <c r="C1196" s="47" t="str">
        <f t="shared" si="106"/>
        <v>April</v>
      </c>
      <c r="D1196" s="47">
        <f t="shared" si="107"/>
        <v>2027</v>
      </c>
      <c r="F1196" s="47" t="str">
        <f t="shared" ref="F1196:F1259" si="109">IF(E1196="XMAS","December Saturday",IF(E1196="BH",IF(B1196="Monday",CONCATENATE(C1196," ","Sunday"),CONCATENATE(C1196," ","Saturday")),IF(E1196="BH Plus",CONCATENATE(C1196," ","Saturday"),CONCATENATE(C1196," ",B1196))))</f>
        <v>April Friday</v>
      </c>
      <c r="G1196" s="47">
        <f t="shared" si="108"/>
        <v>7400</v>
      </c>
    </row>
    <row r="1197" spans="1:7" x14ac:dyDescent="0.25">
      <c r="A1197" s="53">
        <v>46487</v>
      </c>
      <c r="B1197" s="47" t="str">
        <f t="shared" si="105"/>
        <v>Saturday</v>
      </c>
      <c r="C1197" s="47" t="str">
        <f t="shared" si="106"/>
        <v>April</v>
      </c>
      <c r="D1197" s="47">
        <f t="shared" si="107"/>
        <v>2027</v>
      </c>
      <c r="F1197" s="47" t="str">
        <f t="shared" si="109"/>
        <v>April Saturday</v>
      </c>
      <c r="G1197" s="47">
        <f t="shared" si="108"/>
        <v>8700</v>
      </c>
    </row>
    <row r="1198" spans="1:7" x14ac:dyDescent="0.25">
      <c r="A1198" s="53">
        <v>46488</v>
      </c>
      <c r="B1198" s="47" t="str">
        <f t="shared" si="105"/>
        <v>Sunday</v>
      </c>
      <c r="C1198" s="47" t="str">
        <f t="shared" si="106"/>
        <v>April</v>
      </c>
      <c r="D1198" s="47">
        <f t="shared" si="107"/>
        <v>2027</v>
      </c>
      <c r="F1198" s="47" t="str">
        <f t="shared" si="109"/>
        <v>April Sunday</v>
      </c>
      <c r="G1198" s="47">
        <f t="shared" si="108"/>
        <v>7400</v>
      </c>
    </row>
    <row r="1199" spans="1:7" x14ac:dyDescent="0.25">
      <c r="A1199" s="53">
        <v>46489</v>
      </c>
      <c r="B1199" s="47" t="str">
        <f t="shared" si="105"/>
        <v>Monday</v>
      </c>
      <c r="C1199" s="47" t="str">
        <f t="shared" si="106"/>
        <v>April</v>
      </c>
      <c r="D1199" s="47">
        <f t="shared" si="107"/>
        <v>2027</v>
      </c>
      <c r="F1199" s="47" t="str">
        <f t="shared" si="109"/>
        <v>April Monday</v>
      </c>
      <c r="G1199" s="47">
        <f t="shared" si="108"/>
        <v>5700</v>
      </c>
    </row>
    <row r="1200" spans="1:7" x14ac:dyDescent="0.25">
      <c r="A1200" s="53">
        <v>46490</v>
      </c>
      <c r="B1200" s="47" t="str">
        <f t="shared" si="105"/>
        <v>Tuesday</v>
      </c>
      <c r="C1200" s="47" t="str">
        <f t="shared" si="106"/>
        <v>April</v>
      </c>
      <c r="D1200" s="47">
        <f t="shared" si="107"/>
        <v>2027</v>
      </c>
      <c r="F1200" s="47" t="str">
        <f t="shared" si="109"/>
        <v>April Tuesday</v>
      </c>
      <c r="G1200" s="47">
        <f t="shared" si="108"/>
        <v>5700</v>
      </c>
    </row>
    <row r="1201" spans="1:7" x14ac:dyDescent="0.25">
      <c r="A1201" s="53">
        <v>46491</v>
      </c>
      <c r="B1201" s="47" t="str">
        <f t="shared" si="105"/>
        <v>Wednesday</v>
      </c>
      <c r="C1201" s="47" t="str">
        <f t="shared" si="106"/>
        <v>April</v>
      </c>
      <c r="D1201" s="47">
        <f t="shared" si="107"/>
        <v>2027</v>
      </c>
      <c r="F1201" s="47" t="str">
        <f t="shared" si="109"/>
        <v>April Wednesday</v>
      </c>
      <c r="G1201" s="47">
        <f t="shared" si="108"/>
        <v>5700</v>
      </c>
    </row>
    <row r="1202" spans="1:7" x14ac:dyDescent="0.25">
      <c r="A1202" s="53">
        <v>46492</v>
      </c>
      <c r="B1202" s="47" t="str">
        <f t="shared" si="105"/>
        <v>Thursday</v>
      </c>
      <c r="C1202" s="47" t="str">
        <f t="shared" si="106"/>
        <v>April</v>
      </c>
      <c r="D1202" s="47">
        <f t="shared" si="107"/>
        <v>2027</v>
      </c>
      <c r="F1202" s="47" t="str">
        <f t="shared" si="109"/>
        <v>April Thursday</v>
      </c>
      <c r="G1202" s="47">
        <f t="shared" si="108"/>
        <v>6300</v>
      </c>
    </row>
    <row r="1203" spans="1:7" x14ac:dyDescent="0.25">
      <c r="A1203" s="53">
        <v>46493</v>
      </c>
      <c r="B1203" s="47" t="str">
        <f t="shared" si="105"/>
        <v>Friday</v>
      </c>
      <c r="C1203" s="47" t="str">
        <f t="shared" si="106"/>
        <v>April</v>
      </c>
      <c r="D1203" s="47">
        <f t="shared" si="107"/>
        <v>2027</v>
      </c>
      <c r="F1203" s="47" t="str">
        <f t="shared" si="109"/>
        <v>April Friday</v>
      </c>
      <c r="G1203" s="47">
        <f t="shared" si="108"/>
        <v>7400</v>
      </c>
    </row>
    <row r="1204" spans="1:7" x14ac:dyDescent="0.25">
      <c r="A1204" s="53">
        <v>46494</v>
      </c>
      <c r="B1204" s="47" t="str">
        <f t="shared" si="105"/>
        <v>Saturday</v>
      </c>
      <c r="C1204" s="47" t="str">
        <f t="shared" si="106"/>
        <v>April</v>
      </c>
      <c r="D1204" s="47">
        <f t="shared" si="107"/>
        <v>2027</v>
      </c>
      <c r="F1204" s="47" t="str">
        <f t="shared" si="109"/>
        <v>April Saturday</v>
      </c>
      <c r="G1204" s="47">
        <f t="shared" si="108"/>
        <v>8700</v>
      </c>
    </row>
    <row r="1205" spans="1:7" x14ac:dyDescent="0.25">
      <c r="A1205" s="53">
        <v>46495</v>
      </c>
      <c r="B1205" s="47" t="str">
        <f t="shared" si="105"/>
        <v>Sunday</v>
      </c>
      <c r="C1205" s="47" t="str">
        <f t="shared" si="106"/>
        <v>April</v>
      </c>
      <c r="D1205" s="47">
        <f t="shared" si="107"/>
        <v>2027</v>
      </c>
      <c r="F1205" s="47" t="str">
        <f t="shared" si="109"/>
        <v>April Sunday</v>
      </c>
      <c r="G1205" s="47">
        <f t="shared" si="108"/>
        <v>7400</v>
      </c>
    </row>
    <row r="1206" spans="1:7" x14ac:dyDescent="0.25">
      <c r="A1206" s="53">
        <v>46496</v>
      </c>
      <c r="B1206" s="47" t="str">
        <f t="shared" si="105"/>
        <v>Monday</v>
      </c>
      <c r="C1206" s="47" t="str">
        <f t="shared" si="106"/>
        <v>April</v>
      </c>
      <c r="D1206" s="47">
        <f t="shared" si="107"/>
        <v>2027</v>
      </c>
      <c r="F1206" s="47" t="str">
        <f t="shared" si="109"/>
        <v>April Monday</v>
      </c>
      <c r="G1206" s="47">
        <f t="shared" si="108"/>
        <v>5700</v>
      </c>
    </row>
    <row r="1207" spans="1:7" x14ac:dyDescent="0.25">
      <c r="A1207" s="53">
        <v>46497</v>
      </c>
      <c r="B1207" s="47" t="str">
        <f t="shared" si="105"/>
        <v>Tuesday</v>
      </c>
      <c r="C1207" s="47" t="str">
        <f t="shared" si="106"/>
        <v>April</v>
      </c>
      <c r="D1207" s="47">
        <f t="shared" si="107"/>
        <v>2027</v>
      </c>
      <c r="F1207" s="47" t="str">
        <f t="shared" si="109"/>
        <v>April Tuesday</v>
      </c>
      <c r="G1207" s="47">
        <f t="shared" si="108"/>
        <v>5700</v>
      </c>
    </row>
    <row r="1208" spans="1:7" x14ac:dyDescent="0.25">
      <c r="A1208" s="53">
        <v>46498</v>
      </c>
      <c r="B1208" s="47" t="str">
        <f t="shared" si="105"/>
        <v>Wednesday</v>
      </c>
      <c r="C1208" s="47" t="str">
        <f t="shared" si="106"/>
        <v>April</v>
      </c>
      <c r="D1208" s="47">
        <f t="shared" si="107"/>
        <v>2027</v>
      </c>
      <c r="F1208" s="47" t="str">
        <f t="shared" si="109"/>
        <v>April Wednesday</v>
      </c>
      <c r="G1208" s="47">
        <f t="shared" si="108"/>
        <v>5700</v>
      </c>
    </row>
    <row r="1209" spans="1:7" x14ac:dyDescent="0.25">
      <c r="A1209" s="53">
        <v>46499</v>
      </c>
      <c r="B1209" s="47" t="str">
        <f t="shared" si="105"/>
        <v>Thursday</v>
      </c>
      <c r="C1209" s="47" t="str">
        <f t="shared" si="106"/>
        <v>April</v>
      </c>
      <c r="D1209" s="47">
        <f t="shared" si="107"/>
        <v>2027</v>
      </c>
      <c r="F1209" s="47" t="str">
        <f t="shared" si="109"/>
        <v>April Thursday</v>
      </c>
      <c r="G1209" s="47">
        <f t="shared" si="108"/>
        <v>6300</v>
      </c>
    </row>
    <row r="1210" spans="1:7" x14ac:dyDescent="0.25">
      <c r="A1210" s="53">
        <v>46500</v>
      </c>
      <c r="B1210" s="47" t="str">
        <f t="shared" si="105"/>
        <v>Friday</v>
      </c>
      <c r="C1210" s="47" t="str">
        <f t="shared" si="106"/>
        <v>April</v>
      </c>
      <c r="D1210" s="47">
        <f t="shared" si="107"/>
        <v>2027</v>
      </c>
      <c r="F1210" s="47" t="str">
        <f t="shared" si="109"/>
        <v>April Friday</v>
      </c>
      <c r="G1210" s="47">
        <f t="shared" si="108"/>
        <v>7400</v>
      </c>
    </row>
    <row r="1211" spans="1:7" x14ac:dyDescent="0.25">
      <c r="A1211" s="53">
        <v>46501</v>
      </c>
      <c r="B1211" s="47" t="str">
        <f t="shared" si="105"/>
        <v>Saturday</v>
      </c>
      <c r="C1211" s="47" t="str">
        <f t="shared" si="106"/>
        <v>April</v>
      </c>
      <c r="D1211" s="47">
        <f t="shared" si="107"/>
        <v>2027</v>
      </c>
      <c r="F1211" s="47" t="str">
        <f t="shared" si="109"/>
        <v>April Saturday</v>
      </c>
      <c r="G1211" s="47">
        <f t="shared" si="108"/>
        <v>8700</v>
      </c>
    </row>
    <row r="1212" spans="1:7" x14ac:dyDescent="0.25">
      <c r="A1212" s="53">
        <v>46502</v>
      </c>
      <c r="B1212" s="47" t="str">
        <f t="shared" si="105"/>
        <v>Sunday</v>
      </c>
      <c r="C1212" s="47" t="str">
        <f t="shared" si="106"/>
        <v>April</v>
      </c>
      <c r="D1212" s="47">
        <f t="shared" si="107"/>
        <v>2027</v>
      </c>
      <c r="F1212" s="47" t="str">
        <f t="shared" si="109"/>
        <v>April Sunday</v>
      </c>
      <c r="G1212" s="47">
        <f t="shared" si="108"/>
        <v>7400</v>
      </c>
    </row>
    <row r="1213" spans="1:7" x14ac:dyDescent="0.25">
      <c r="A1213" s="53">
        <v>46503</v>
      </c>
      <c r="B1213" s="47" t="str">
        <f t="shared" si="105"/>
        <v>Monday</v>
      </c>
      <c r="C1213" s="47" t="str">
        <f t="shared" si="106"/>
        <v>April</v>
      </c>
      <c r="D1213" s="47">
        <f t="shared" si="107"/>
        <v>2027</v>
      </c>
      <c r="F1213" s="47" t="str">
        <f t="shared" si="109"/>
        <v>April Monday</v>
      </c>
      <c r="G1213" s="47">
        <f t="shared" si="108"/>
        <v>5700</v>
      </c>
    </row>
    <row r="1214" spans="1:7" x14ac:dyDescent="0.25">
      <c r="A1214" s="53">
        <v>46504</v>
      </c>
      <c r="B1214" s="47" t="str">
        <f t="shared" si="105"/>
        <v>Tuesday</v>
      </c>
      <c r="C1214" s="47" t="str">
        <f t="shared" si="106"/>
        <v>April</v>
      </c>
      <c r="D1214" s="47">
        <f t="shared" si="107"/>
        <v>2027</v>
      </c>
      <c r="F1214" s="47" t="str">
        <f t="shared" si="109"/>
        <v>April Tuesday</v>
      </c>
      <c r="G1214" s="47">
        <f t="shared" si="108"/>
        <v>5700</v>
      </c>
    </row>
    <row r="1215" spans="1:7" x14ac:dyDescent="0.25">
      <c r="A1215" s="53">
        <v>46505</v>
      </c>
      <c r="B1215" s="47" t="str">
        <f t="shared" si="105"/>
        <v>Wednesday</v>
      </c>
      <c r="C1215" s="47" t="str">
        <f t="shared" si="106"/>
        <v>April</v>
      </c>
      <c r="D1215" s="47">
        <f t="shared" si="107"/>
        <v>2027</v>
      </c>
      <c r="F1215" s="47" t="str">
        <f t="shared" si="109"/>
        <v>April Wednesday</v>
      </c>
      <c r="G1215" s="47">
        <f t="shared" si="108"/>
        <v>5700</v>
      </c>
    </row>
    <row r="1216" spans="1:7" x14ac:dyDescent="0.25">
      <c r="A1216" s="53">
        <v>46506</v>
      </c>
      <c r="B1216" s="47" t="str">
        <f t="shared" si="105"/>
        <v>Thursday</v>
      </c>
      <c r="C1216" s="47" t="str">
        <f t="shared" si="106"/>
        <v>April</v>
      </c>
      <c r="D1216" s="47">
        <f t="shared" si="107"/>
        <v>2027</v>
      </c>
      <c r="F1216" s="47" t="str">
        <f t="shared" si="109"/>
        <v>April Thursday</v>
      </c>
      <c r="G1216" s="47">
        <f t="shared" si="108"/>
        <v>6300</v>
      </c>
    </row>
    <row r="1217" spans="1:7" x14ac:dyDescent="0.25">
      <c r="A1217" s="53">
        <v>46507</v>
      </c>
      <c r="B1217" s="47" t="str">
        <f t="shared" si="105"/>
        <v>Friday</v>
      </c>
      <c r="C1217" s="47" t="str">
        <f t="shared" si="106"/>
        <v>April</v>
      </c>
      <c r="D1217" s="47">
        <f t="shared" si="107"/>
        <v>2027</v>
      </c>
      <c r="F1217" s="47" t="str">
        <f t="shared" si="109"/>
        <v>April Friday</v>
      </c>
      <c r="G1217" s="47">
        <f t="shared" si="108"/>
        <v>7400</v>
      </c>
    </row>
    <row r="1218" spans="1:7" x14ac:dyDescent="0.25">
      <c r="A1218" s="53">
        <v>46508</v>
      </c>
      <c r="B1218" s="47" t="str">
        <f t="shared" si="105"/>
        <v>Saturday</v>
      </c>
      <c r="C1218" s="47" t="str">
        <f t="shared" si="106"/>
        <v>May</v>
      </c>
      <c r="D1218" s="47">
        <f t="shared" si="107"/>
        <v>2027</v>
      </c>
      <c r="F1218" s="47" t="str">
        <f t="shared" si="109"/>
        <v>May Saturday</v>
      </c>
      <c r="G1218" s="47">
        <f t="shared" si="108"/>
        <v>10400</v>
      </c>
    </row>
    <row r="1219" spans="1:7" x14ac:dyDescent="0.25">
      <c r="A1219" s="53">
        <v>46509</v>
      </c>
      <c r="B1219" s="47" t="str">
        <f t="shared" si="105"/>
        <v>Sunday</v>
      </c>
      <c r="C1219" s="47" t="str">
        <f t="shared" si="106"/>
        <v>May</v>
      </c>
      <c r="D1219" s="47">
        <f t="shared" si="107"/>
        <v>2027</v>
      </c>
      <c r="E1219" s="49" t="s">
        <v>37</v>
      </c>
      <c r="F1219" s="47" t="str">
        <f t="shared" si="109"/>
        <v>May Saturday</v>
      </c>
      <c r="G1219" s="47">
        <f t="shared" si="108"/>
        <v>10400</v>
      </c>
    </row>
    <row r="1220" spans="1:7" x14ac:dyDescent="0.25">
      <c r="A1220" s="53">
        <v>46510</v>
      </c>
      <c r="B1220" s="47" t="str">
        <f t="shared" si="105"/>
        <v>Monday</v>
      </c>
      <c r="C1220" s="47" t="str">
        <f t="shared" si="106"/>
        <v>May</v>
      </c>
      <c r="D1220" s="47">
        <f t="shared" si="107"/>
        <v>2027</v>
      </c>
      <c r="E1220" s="49" t="s">
        <v>37</v>
      </c>
      <c r="F1220" s="47" t="str">
        <f t="shared" si="109"/>
        <v>May Sunday</v>
      </c>
      <c r="G1220" s="47">
        <f t="shared" si="108"/>
        <v>8800</v>
      </c>
    </row>
    <row r="1221" spans="1:7" x14ac:dyDescent="0.25">
      <c r="A1221" s="53">
        <v>46511</v>
      </c>
      <c r="B1221" s="47" t="str">
        <f t="shared" si="105"/>
        <v>Tuesday</v>
      </c>
      <c r="C1221" s="47" t="str">
        <f t="shared" si="106"/>
        <v>May</v>
      </c>
      <c r="D1221" s="47">
        <f t="shared" si="107"/>
        <v>2027</v>
      </c>
      <c r="F1221" s="47" t="str">
        <f t="shared" si="109"/>
        <v>May Tuesday</v>
      </c>
      <c r="G1221" s="47">
        <f t="shared" si="108"/>
        <v>6900</v>
      </c>
    </row>
    <row r="1222" spans="1:7" x14ac:dyDescent="0.25">
      <c r="A1222" s="53">
        <v>46512</v>
      </c>
      <c r="B1222" s="47" t="str">
        <f t="shared" si="105"/>
        <v>Wednesday</v>
      </c>
      <c r="C1222" s="47" t="str">
        <f t="shared" si="106"/>
        <v>May</v>
      </c>
      <c r="D1222" s="47">
        <f t="shared" si="107"/>
        <v>2027</v>
      </c>
      <c r="F1222" s="47" t="str">
        <f t="shared" si="109"/>
        <v>May Wednesday</v>
      </c>
      <c r="G1222" s="47">
        <f t="shared" si="108"/>
        <v>6900</v>
      </c>
    </row>
    <row r="1223" spans="1:7" x14ac:dyDescent="0.25">
      <c r="A1223" s="53">
        <v>46513</v>
      </c>
      <c r="B1223" s="47" t="str">
        <f t="shared" si="105"/>
        <v>Thursday</v>
      </c>
      <c r="C1223" s="47" t="str">
        <f t="shared" si="106"/>
        <v>May</v>
      </c>
      <c r="D1223" s="47">
        <f t="shared" si="107"/>
        <v>2027</v>
      </c>
      <c r="F1223" s="47" t="str">
        <f t="shared" si="109"/>
        <v>May Thursday</v>
      </c>
      <c r="G1223" s="47">
        <f t="shared" si="108"/>
        <v>7700</v>
      </c>
    </row>
    <row r="1224" spans="1:7" x14ac:dyDescent="0.25">
      <c r="A1224" s="53">
        <v>46514</v>
      </c>
      <c r="B1224" s="47" t="str">
        <f t="shared" si="105"/>
        <v>Friday</v>
      </c>
      <c r="C1224" s="47" t="str">
        <f t="shared" si="106"/>
        <v>May</v>
      </c>
      <c r="D1224" s="47">
        <f t="shared" si="107"/>
        <v>2027</v>
      </c>
      <c r="F1224" s="47" t="str">
        <f t="shared" si="109"/>
        <v>May Friday</v>
      </c>
      <c r="G1224" s="47">
        <f t="shared" si="108"/>
        <v>8800</v>
      </c>
    </row>
    <row r="1225" spans="1:7" x14ac:dyDescent="0.25">
      <c r="A1225" s="53">
        <v>46515</v>
      </c>
      <c r="B1225" s="47" t="str">
        <f t="shared" si="105"/>
        <v>Saturday</v>
      </c>
      <c r="C1225" s="47" t="str">
        <f t="shared" si="106"/>
        <v>May</v>
      </c>
      <c r="D1225" s="47">
        <f t="shared" si="107"/>
        <v>2027</v>
      </c>
      <c r="F1225" s="47" t="str">
        <f t="shared" si="109"/>
        <v>May Saturday</v>
      </c>
      <c r="G1225" s="47">
        <f t="shared" si="108"/>
        <v>10400</v>
      </c>
    </row>
    <row r="1226" spans="1:7" x14ac:dyDescent="0.25">
      <c r="A1226" s="53">
        <v>46516</v>
      </c>
      <c r="B1226" s="47" t="str">
        <f t="shared" si="105"/>
        <v>Sunday</v>
      </c>
      <c r="C1226" s="47" t="str">
        <f t="shared" si="106"/>
        <v>May</v>
      </c>
      <c r="D1226" s="47">
        <f t="shared" si="107"/>
        <v>2027</v>
      </c>
      <c r="F1226" s="47" t="str">
        <f t="shared" si="109"/>
        <v>May Sunday</v>
      </c>
      <c r="G1226" s="47">
        <f t="shared" si="108"/>
        <v>8800</v>
      </c>
    </row>
    <row r="1227" spans="1:7" x14ac:dyDescent="0.25">
      <c r="A1227" s="53">
        <v>46517</v>
      </c>
      <c r="B1227" s="47" t="str">
        <f t="shared" ref="B1227:B1290" si="110">LOOKUP(WEEKDAY(A1227),$M$3:$N$9)</f>
        <v>Monday</v>
      </c>
      <c r="C1227" s="47" t="str">
        <f t="shared" ref="C1227:C1290" si="111">LOOKUP(MONTH(A1227),$P$3:$Q$14)</f>
        <v>May</v>
      </c>
      <c r="D1227" s="47">
        <f t="shared" ref="D1227:D1290" si="112">YEAR(A1227)</f>
        <v>2027</v>
      </c>
      <c r="F1227" s="47" t="str">
        <f t="shared" si="109"/>
        <v>May Monday</v>
      </c>
      <c r="G1227" s="47">
        <f t="shared" ref="G1227:G1290" si="113">IF(E1227="BH plus",VLOOKUP(F1227,$V$2:$W$85,2,FALSE)+$N$13,VLOOKUP(F1227,$V$2:$W$85,2,FALSE))</f>
        <v>6900</v>
      </c>
    </row>
    <row r="1228" spans="1:7" x14ac:dyDescent="0.25">
      <c r="A1228" s="53">
        <v>46518</v>
      </c>
      <c r="B1228" s="47" t="str">
        <f t="shared" si="110"/>
        <v>Tuesday</v>
      </c>
      <c r="C1228" s="47" t="str">
        <f t="shared" si="111"/>
        <v>May</v>
      </c>
      <c r="D1228" s="47">
        <f t="shared" si="112"/>
        <v>2027</v>
      </c>
      <c r="F1228" s="47" t="str">
        <f t="shared" si="109"/>
        <v>May Tuesday</v>
      </c>
      <c r="G1228" s="47">
        <f t="shared" si="113"/>
        <v>6900</v>
      </c>
    </row>
    <row r="1229" spans="1:7" x14ac:dyDescent="0.25">
      <c r="A1229" s="53">
        <v>46519</v>
      </c>
      <c r="B1229" s="47" t="str">
        <f t="shared" si="110"/>
        <v>Wednesday</v>
      </c>
      <c r="C1229" s="47" t="str">
        <f t="shared" si="111"/>
        <v>May</v>
      </c>
      <c r="D1229" s="47">
        <f t="shared" si="112"/>
        <v>2027</v>
      </c>
      <c r="F1229" s="47" t="str">
        <f t="shared" si="109"/>
        <v>May Wednesday</v>
      </c>
      <c r="G1229" s="47">
        <f t="shared" si="113"/>
        <v>6900</v>
      </c>
    </row>
    <row r="1230" spans="1:7" x14ac:dyDescent="0.25">
      <c r="A1230" s="53">
        <v>46520</v>
      </c>
      <c r="B1230" s="47" t="str">
        <f t="shared" si="110"/>
        <v>Thursday</v>
      </c>
      <c r="C1230" s="47" t="str">
        <f t="shared" si="111"/>
        <v>May</v>
      </c>
      <c r="D1230" s="47">
        <f t="shared" si="112"/>
        <v>2027</v>
      </c>
      <c r="F1230" s="47" t="str">
        <f t="shared" si="109"/>
        <v>May Thursday</v>
      </c>
      <c r="G1230" s="47">
        <f t="shared" si="113"/>
        <v>7700</v>
      </c>
    </row>
    <row r="1231" spans="1:7" x14ac:dyDescent="0.25">
      <c r="A1231" s="53">
        <v>46521</v>
      </c>
      <c r="B1231" s="47" t="str">
        <f t="shared" si="110"/>
        <v>Friday</v>
      </c>
      <c r="C1231" s="47" t="str">
        <f t="shared" si="111"/>
        <v>May</v>
      </c>
      <c r="D1231" s="47">
        <f t="shared" si="112"/>
        <v>2027</v>
      </c>
      <c r="F1231" s="47" t="str">
        <f t="shared" si="109"/>
        <v>May Friday</v>
      </c>
      <c r="G1231" s="47">
        <f t="shared" si="113"/>
        <v>8800</v>
      </c>
    </row>
    <row r="1232" spans="1:7" x14ac:dyDescent="0.25">
      <c r="A1232" s="53">
        <v>46522</v>
      </c>
      <c r="B1232" s="47" t="str">
        <f t="shared" si="110"/>
        <v>Saturday</v>
      </c>
      <c r="C1232" s="47" t="str">
        <f t="shared" si="111"/>
        <v>May</v>
      </c>
      <c r="D1232" s="47">
        <f t="shared" si="112"/>
        <v>2027</v>
      </c>
      <c r="F1232" s="47" t="str">
        <f t="shared" si="109"/>
        <v>May Saturday</v>
      </c>
      <c r="G1232" s="47">
        <f t="shared" si="113"/>
        <v>10400</v>
      </c>
    </row>
    <row r="1233" spans="1:7" x14ac:dyDescent="0.25">
      <c r="A1233" s="53">
        <v>46523</v>
      </c>
      <c r="B1233" s="47" t="str">
        <f t="shared" si="110"/>
        <v>Sunday</v>
      </c>
      <c r="C1233" s="47" t="str">
        <f t="shared" si="111"/>
        <v>May</v>
      </c>
      <c r="D1233" s="47">
        <f t="shared" si="112"/>
        <v>2027</v>
      </c>
      <c r="F1233" s="47" t="str">
        <f t="shared" si="109"/>
        <v>May Sunday</v>
      </c>
      <c r="G1233" s="47">
        <f t="shared" si="113"/>
        <v>8800</v>
      </c>
    </row>
    <row r="1234" spans="1:7" x14ac:dyDescent="0.25">
      <c r="A1234" s="53">
        <v>46524</v>
      </c>
      <c r="B1234" s="47" t="str">
        <f t="shared" si="110"/>
        <v>Monday</v>
      </c>
      <c r="C1234" s="47" t="str">
        <f t="shared" si="111"/>
        <v>May</v>
      </c>
      <c r="D1234" s="47">
        <f t="shared" si="112"/>
        <v>2027</v>
      </c>
      <c r="F1234" s="47" t="str">
        <f t="shared" si="109"/>
        <v>May Monday</v>
      </c>
      <c r="G1234" s="47">
        <f t="shared" si="113"/>
        <v>6900</v>
      </c>
    </row>
    <row r="1235" spans="1:7" x14ac:dyDescent="0.25">
      <c r="A1235" s="53">
        <v>46525</v>
      </c>
      <c r="B1235" s="47" t="str">
        <f t="shared" si="110"/>
        <v>Tuesday</v>
      </c>
      <c r="C1235" s="47" t="str">
        <f t="shared" si="111"/>
        <v>May</v>
      </c>
      <c r="D1235" s="47">
        <f t="shared" si="112"/>
        <v>2027</v>
      </c>
      <c r="F1235" s="47" t="str">
        <f t="shared" si="109"/>
        <v>May Tuesday</v>
      </c>
      <c r="G1235" s="47">
        <f t="shared" si="113"/>
        <v>6900</v>
      </c>
    </row>
    <row r="1236" spans="1:7" x14ac:dyDescent="0.25">
      <c r="A1236" s="53">
        <v>46526</v>
      </c>
      <c r="B1236" s="47" t="str">
        <f t="shared" si="110"/>
        <v>Wednesday</v>
      </c>
      <c r="C1236" s="47" t="str">
        <f t="shared" si="111"/>
        <v>May</v>
      </c>
      <c r="D1236" s="47">
        <f t="shared" si="112"/>
        <v>2027</v>
      </c>
      <c r="F1236" s="47" t="str">
        <f t="shared" si="109"/>
        <v>May Wednesday</v>
      </c>
      <c r="G1236" s="47">
        <f t="shared" si="113"/>
        <v>6900</v>
      </c>
    </row>
    <row r="1237" spans="1:7" x14ac:dyDescent="0.25">
      <c r="A1237" s="53">
        <v>46527</v>
      </c>
      <c r="B1237" s="47" t="str">
        <f t="shared" si="110"/>
        <v>Thursday</v>
      </c>
      <c r="C1237" s="47" t="str">
        <f t="shared" si="111"/>
        <v>May</v>
      </c>
      <c r="D1237" s="47">
        <f t="shared" si="112"/>
        <v>2027</v>
      </c>
      <c r="F1237" s="47" t="str">
        <f t="shared" si="109"/>
        <v>May Thursday</v>
      </c>
      <c r="G1237" s="47">
        <f t="shared" si="113"/>
        <v>7700</v>
      </c>
    </row>
    <row r="1238" spans="1:7" x14ac:dyDescent="0.25">
      <c r="A1238" s="53">
        <v>46528</v>
      </c>
      <c r="B1238" s="47" t="str">
        <f t="shared" si="110"/>
        <v>Friday</v>
      </c>
      <c r="C1238" s="47" t="str">
        <f t="shared" si="111"/>
        <v>May</v>
      </c>
      <c r="D1238" s="47">
        <f t="shared" si="112"/>
        <v>2027</v>
      </c>
      <c r="F1238" s="47" t="str">
        <f t="shared" si="109"/>
        <v>May Friday</v>
      </c>
      <c r="G1238" s="47">
        <f t="shared" si="113"/>
        <v>8800</v>
      </c>
    </row>
    <row r="1239" spans="1:7" x14ac:dyDescent="0.25">
      <c r="A1239" s="53">
        <v>46529</v>
      </c>
      <c r="B1239" s="47" t="str">
        <f t="shared" si="110"/>
        <v>Saturday</v>
      </c>
      <c r="C1239" s="47" t="str">
        <f t="shared" si="111"/>
        <v>May</v>
      </c>
      <c r="D1239" s="47">
        <f t="shared" si="112"/>
        <v>2027</v>
      </c>
      <c r="F1239" s="47" t="str">
        <f t="shared" si="109"/>
        <v>May Saturday</v>
      </c>
      <c r="G1239" s="47">
        <f t="shared" si="113"/>
        <v>10400</v>
      </c>
    </row>
    <row r="1240" spans="1:7" x14ac:dyDescent="0.25">
      <c r="A1240" s="53">
        <v>46530</v>
      </c>
      <c r="B1240" s="47" t="str">
        <f t="shared" si="110"/>
        <v>Sunday</v>
      </c>
      <c r="C1240" s="47" t="str">
        <f t="shared" si="111"/>
        <v>May</v>
      </c>
      <c r="D1240" s="47">
        <f t="shared" si="112"/>
        <v>2027</v>
      </c>
      <c r="F1240" s="47" t="str">
        <f t="shared" si="109"/>
        <v>May Sunday</v>
      </c>
      <c r="G1240" s="47">
        <f t="shared" si="113"/>
        <v>8800</v>
      </c>
    </row>
    <row r="1241" spans="1:7" x14ac:dyDescent="0.25">
      <c r="A1241" s="53">
        <v>46531</v>
      </c>
      <c r="B1241" s="47" t="str">
        <f t="shared" si="110"/>
        <v>Monday</v>
      </c>
      <c r="C1241" s="47" t="str">
        <f t="shared" si="111"/>
        <v>May</v>
      </c>
      <c r="D1241" s="47">
        <f t="shared" si="112"/>
        <v>2027</v>
      </c>
      <c r="F1241" s="47" t="str">
        <f t="shared" si="109"/>
        <v>May Monday</v>
      </c>
      <c r="G1241" s="47">
        <f t="shared" si="113"/>
        <v>6900</v>
      </c>
    </row>
    <row r="1242" spans="1:7" x14ac:dyDescent="0.25">
      <c r="A1242" s="53">
        <v>46532</v>
      </c>
      <c r="B1242" s="47" t="str">
        <f t="shared" si="110"/>
        <v>Tuesday</v>
      </c>
      <c r="C1242" s="47" t="str">
        <f t="shared" si="111"/>
        <v>May</v>
      </c>
      <c r="D1242" s="47">
        <f t="shared" si="112"/>
        <v>2027</v>
      </c>
      <c r="F1242" s="47" t="str">
        <f t="shared" si="109"/>
        <v>May Tuesday</v>
      </c>
      <c r="G1242" s="47">
        <f t="shared" si="113"/>
        <v>6900</v>
      </c>
    </row>
    <row r="1243" spans="1:7" x14ac:dyDescent="0.25">
      <c r="A1243" s="53">
        <v>46533</v>
      </c>
      <c r="B1243" s="47" t="str">
        <f t="shared" si="110"/>
        <v>Wednesday</v>
      </c>
      <c r="C1243" s="47" t="str">
        <f t="shared" si="111"/>
        <v>May</v>
      </c>
      <c r="D1243" s="47">
        <f t="shared" si="112"/>
        <v>2027</v>
      </c>
      <c r="F1243" s="47" t="str">
        <f t="shared" si="109"/>
        <v>May Wednesday</v>
      </c>
      <c r="G1243" s="47">
        <f t="shared" si="113"/>
        <v>6900</v>
      </c>
    </row>
    <row r="1244" spans="1:7" x14ac:dyDescent="0.25">
      <c r="A1244" s="53">
        <v>46534</v>
      </c>
      <c r="B1244" s="47" t="str">
        <f t="shared" si="110"/>
        <v>Thursday</v>
      </c>
      <c r="C1244" s="47" t="str">
        <f t="shared" si="111"/>
        <v>May</v>
      </c>
      <c r="D1244" s="47">
        <f t="shared" si="112"/>
        <v>2027</v>
      </c>
      <c r="F1244" s="47" t="str">
        <f t="shared" si="109"/>
        <v>May Thursday</v>
      </c>
      <c r="G1244" s="47">
        <f t="shared" si="113"/>
        <v>7700</v>
      </c>
    </row>
    <row r="1245" spans="1:7" x14ac:dyDescent="0.25">
      <c r="A1245" s="53">
        <v>46535</v>
      </c>
      <c r="B1245" s="47" t="str">
        <f t="shared" si="110"/>
        <v>Friday</v>
      </c>
      <c r="C1245" s="47" t="str">
        <f t="shared" si="111"/>
        <v>May</v>
      </c>
      <c r="D1245" s="47">
        <f t="shared" si="112"/>
        <v>2027</v>
      </c>
      <c r="F1245" s="47" t="str">
        <f t="shared" si="109"/>
        <v>May Friday</v>
      </c>
      <c r="G1245" s="47">
        <f t="shared" si="113"/>
        <v>8800</v>
      </c>
    </row>
    <row r="1246" spans="1:7" x14ac:dyDescent="0.25">
      <c r="A1246" s="53">
        <v>46536</v>
      </c>
      <c r="B1246" s="47" t="str">
        <f t="shared" si="110"/>
        <v>Saturday</v>
      </c>
      <c r="C1246" s="47" t="str">
        <f t="shared" si="111"/>
        <v>May</v>
      </c>
      <c r="D1246" s="47">
        <f t="shared" si="112"/>
        <v>2027</v>
      </c>
      <c r="F1246" s="47" t="str">
        <f t="shared" si="109"/>
        <v>May Saturday</v>
      </c>
      <c r="G1246" s="47">
        <f t="shared" si="113"/>
        <v>10400</v>
      </c>
    </row>
    <row r="1247" spans="1:7" x14ac:dyDescent="0.25">
      <c r="A1247" s="53">
        <v>46537</v>
      </c>
      <c r="B1247" s="47" t="str">
        <f t="shared" si="110"/>
        <v>Sunday</v>
      </c>
      <c r="C1247" s="47" t="str">
        <f t="shared" si="111"/>
        <v>May</v>
      </c>
      <c r="D1247" s="47">
        <f t="shared" si="112"/>
        <v>2027</v>
      </c>
      <c r="E1247" s="55" t="s">
        <v>37</v>
      </c>
      <c r="F1247" s="47" t="str">
        <f t="shared" si="109"/>
        <v>May Saturday</v>
      </c>
      <c r="G1247" s="47">
        <f t="shared" si="113"/>
        <v>10400</v>
      </c>
    </row>
    <row r="1248" spans="1:7" x14ac:dyDescent="0.25">
      <c r="A1248" s="53">
        <v>46538</v>
      </c>
      <c r="B1248" s="47" t="str">
        <f t="shared" si="110"/>
        <v>Monday</v>
      </c>
      <c r="C1248" s="47" t="str">
        <f t="shared" si="111"/>
        <v>May</v>
      </c>
      <c r="D1248" s="47">
        <f t="shared" si="112"/>
        <v>2027</v>
      </c>
      <c r="E1248" s="55" t="s">
        <v>37</v>
      </c>
      <c r="F1248" s="47" t="str">
        <f t="shared" si="109"/>
        <v>May Sunday</v>
      </c>
      <c r="G1248" s="47">
        <f t="shared" si="113"/>
        <v>8800</v>
      </c>
    </row>
    <row r="1249" spans="1:7" x14ac:dyDescent="0.25">
      <c r="A1249" s="53">
        <v>46539</v>
      </c>
      <c r="B1249" s="47" t="str">
        <f t="shared" si="110"/>
        <v>Tuesday</v>
      </c>
      <c r="C1249" s="47" t="str">
        <f t="shared" si="111"/>
        <v>June</v>
      </c>
      <c r="D1249" s="47">
        <f t="shared" si="112"/>
        <v>2027</v>
      </c>
      <c r="F1249" s="47" t="str">
        <f t="shared" si="109"/>
        <v>June Tuesday</v>
      </c>
      <c r="G1249" s="47">
        <f t="shared" si="113"/>
        <v>6900</v>
      </c>
    </row>
    <row r="1250" spans="1:7" x14ac:dyDescent="0.25">
      <c r="A1250" s="53">
        <v>46540</v>
      </c>
      <c r="B1250" s="47" t="str">
        <f t="shared" si="110"/>
        <v>Wednesday</v>
      </c>
      <c r="C1250" s="47" t="str">
        <f t="shared" si="111"/>
        <v>June</v>
      </c>
      <c r="D1250" s="47">
        <f t="shared" si="112"/>
        <v>2027</v>
      </c>
      <c r="F1250" s="47" t="str">
        <f t="shared" si="109"/>
        <v>June Wednesday</v>
      </c>
      <c r="G1250" s="47">
        <f t="shared" si="113"/>
        <v>6900</v>
      </c>
    </row>
    <row r="1251" spans="1:7" x14ac:dyDescent="0.25">
      <c r="A1251" s="53">
        <v>46541</v>
      </c>
      <c r="B1251" s="47" t="str">
        <f t="shared" si="110"/>
        <v>Thursday</v>
      </c>
      <c r="C1251" s="47" t="str">
        <f t="shared" si="111"/>
        <v>June</v>
      </c>
      <c r="D1251" s="47">
        <f t="shared" si="112"/>
        <v>2027</v>
      </c>
      <c r="F1251" s="47" t="str">
        <f t="shared" si="109"/>
        <v>June Thursday</v>
      </c>
      <c r="G1251" s="47">
        <f t="shared" si="113"/>
        <v>7700</v>
      </c>
    </row>
    <row r="1252" spans="1:7" x14ac:dyDescent="0.25">
      <c r="A1252" s="53">
        <v>46542</v>
      </c>
      <c r="B1252" s="47" t="str">
        <f t="shared" si="110"/>
        <v>Friday</v>
      </c>
      <c r="C1252" s="47" t="str">
        <f t="shared" si="111"/>
        <v>June</v>
      </c>
      <c r="D1252" s="47">
        <f t="shared" si="112"/>
        <v>2027</v>
      </c>
      <c r="F1252" s="47" t="str">
        <f t="shared" si="109"/>
        <v>June Friday</v>
      </c>
      <c r="G1252" s="47">
        <f t="shared" si="113"/>
        <v>8800</v>
      </c>
    </row>
    <row r="1253" spans="1:7" x14ac:dyDescent="0.25">
      <c r="A1253" s="53">
        <v>46543</v>
      </c>
      <c r="B1253" s="47" t="str">
        <f t="shared" si="110"/>
        <v>Saturday</v>
      </c>
      <c r="C1253" s="47" t="str">
        <f t="shared" si="111"/>
        <v>June</v>
      </c>
      <c r="D1253" s="47">
        <f t="shared" si="112"/>
        <v>2027</v>
      </c>
      <c r="F1253" s="47" t="str">
        <f t="shared" si="109"/>
        <v>June Saturday</v>
      </c>
      <c r="G1253" s="47">
        <f t="shared" si="113"/>
        <v>10400</v>
      </c>
    </row>
    <row r="1254" spans="1:7" x14ac:dyDescent="0.25">
      <c r="A1254" s="53">
        <v>46544</v>
      </c>
      <c r="B1254" s="47" t="str">
        <f t="shared" si="110"/>
        <v>Sunday</v>
      </c>
      <c r="C1254" s="47" t="str">
        <f t="shared" si="111"/>
        <v>June</v>
      </c>
      <c r="D1254" s="47">
        <f t="shared" si="112"/>
        <v>2027</v>
      </c>
      <c r="F1254" s="47" t="str">
        <f t="shared" si="109"/>
        <v>June Sunday</v>
      </c>
      <c r="G1254" s="47">
        <f t="shared" si="113"/>
        <v>8800</v>
      </c>
    </row>
    <row r="1255" spans="1:7" x14ac:dyDescent="0.25">
      <c r="A1255" s="53">
        <v>46545</v>
      </c>
      <c r="B1255" s="47" t="str">
        <f t="shared" si="110"/>
        <v>Monday</v>
      </c>
      <c r="C1255" s="47" t="str">
        <f t="shared" si="111"/>
        <v>June</v>
      </c>
      <c r="D1255" s="47">
        <f t="shared" si="112"/>
        <v>2027</v>
      </c>
      <c r="F1255" s="47" t="str">
        <f t="shared" si="109"/>
        <v>June Monday</v>
      </c>
      <c r="G1255" s="47">
        <f t="shared" si="113"/>
        <v>6900</v>
      </c>
    </row>
    <row r="1256" spans="1:7" x14ac:dyDescent="0.25">
      <c r="A1256" s="53">
        <v>46546</v>
      </c>
      <c r="B1256" s="47" t="str">
        <f t="shared" si="110"/>
        <v>Tuesday</v>
      </c>
      <c r="C1256" s="47" t="str">
        <f t="shared" si="111"/>
        <v>June</v>
      </c>
      <c r="D1256" s="47">
        <f t="shared" si="112"/>
        <v>2027</v>
      </c>
      <c r="F1256" s="47" t="str">
        <f t="shared" si="109"/>
        <v>June Tuesday</v>
      </c>
      <c r="G1256" s="47">
        <f t="shared" si="113"/>
        <v>6900</v>
      </c>
    </row>
    <row r="1257" spans="1:7" x14ac:dyDescent="0.25">
      <c r="A1257" s="53">
        <v>46547</v>
      </c>
      <c r="B1257" s="47" t="str">
        <f t="shared" si="110"/>
        <v>Wednesday</v>
      </c>
      <c r="C1257" s="47" t="str">
        <f t="shared" si="111"/>
        <v>June</v>
      </c>
      <c r="D1257" s="47">
        <f t="shared" si="112"/>
        <v>2027</v>
      </c>
      <c r="F1257" s="47" t="str">
        <f t="shared" si="109"/>
        <v>June Wednesday</v>
      </c>
      <c r="G1257" s="47">
        <f t="shared" si="113"/>
        <v>6900</v>
      </c>
    </row>
    <row r="1258" spans="1:7" x14ac:dyDescent="0.25">
      <c r="A1258" s="53">
        <v>46548</v>
      </c>
      <c r="B1258" s="47" t="str">
        <f t="shared" si="110"/>
        <v>Thursday</v>
      </c>
      <c r="C1258" s="47" t="str">
        <f t="shared" si="111"/>
        <v>June</v>
      </c>
      <c r="D1258" s="47">
        <f t="shared" si="112"/>
        <v>2027</v>
      </c>
      <c r="F1258" s="47" t="str">
        <f t="shared" si="109"/>
        <v>June Thursday</v>
      </c>
      <c r="G1258" s="47">
        <f t="shared" si="113"/>
        <v>7700</v>
      </c>
    </row>
    <row r="1259" spans="1:7" x14ac:dyDescent="0.25">
      <c r="A1259" s="53">
        <v>46549</v>
      </c>
      <c r="B1259" s="47" t="str">
        <f t="shared" si="110"/>
        <v>Friday</v>
      </c>
      <c r="C1259" s="47" t="str">
        <f t="shared" si="111"/>
        <v>June</v>
      </c>
      <c r="D1259" s="47">
        <f t="shared" si="112"/>
        <v>2027</v>
      </c>
      <c r="F1259" s="47" t="str">
        <f t="shared" si="109"/>
        <v>June Friday</v>
      </c>
      <c r="G1259" s="47">
        <f t="shared" si="113"/>
        <v>8800</v>
      </c>
    </row>
    <row r="1260" spans="1:7" x14ac:dyDescent="0.25">
      <c r="A1260" s="53">
        <v>46550</v>
      </c>
      <c r="B1260" s="47" t="str">
        <f t="shared" si="110"/>
        <v>Saturday</v>
      </c>
      <c r="C1260" s="47" t="str">
        <f t="shared" si="111"/>
        <v>June</v>
      </c>
      <c r="D1260" s="47">
        <f t="shared" si="112"/>
        <v>2027</v>
      </c>
      <c r="F1260" s="47" t="str">
        <f t="shared" ref="F1260:F1323" si="114">IF(E1260="XMAS","December Saturday",IF(E1260="BH",IF(B1260="Monday",CONCATENATE(C1260," ","Sunday"),CONCATENATE(C1260," ","Saturday")),IF(E1260="BH Plus",CONCATENATE(C1260," ","Saturday"),CONCATENATE(C1260," ",B1260))))</f>
        <v>June Saturday</v>
      </c>
      <c r="G1260" s="47">
        <f t="shared" si="113"/>
        <v>10400</v>
      </c>
    </row>
    <row r="1261" spans="1:7" x14ac:dyDescent="0.25">
      <c r="A1261" s="53">
        <v>46551</v>
      </c>
      <c r="B1261" s="47" t="str">
        <f t="shared" si="110"/>
        <v>Sunday</v>
      </c>
      <c r="C1261" s="47" t="str">
        <f t="shared" si="111"/>
        <v>June</v>
      </c>
      <c r="D1261" s="47">
        <f t="shared" si="112"/>
        <v>2027</v>
      </c>
      <c r="F1261" s="47" t="str">
        <f t="shared" si="114"/>
        <v>June Sunday</v>
      </c>
      <c r="G1261" s="47">
        <f t="shared" si="113"/>
        <v>8800</v>
      </c>
    </row>
    <row r="1262" spans="1:7" x14ac:dyDescent="0.25">
      <c r="A1262" s="53">
        <v>46552</v>
      </c>
      <c r="B1262" s="47" t="str">
        <f t="shared" si="110"/>
        <v>Monday</v>
      </c>
      <c r="C1262" s="47" t="str">
        <f t="shared" si="111"/>
        <v>June</v>
      </c>
      <c r="D1262" s="47">
        <f t="shared" si="112"/>
        <v>2027</v>
      </c>
      <c r="F1262" s="47" t="str">
        <f t="shared" si="114"/>
        <v>June Monday</v>
      </c>
      <c r="G1262" s="47">
        <f t="shared" si="113"/>
        <v>6900</v>
      </c>
    </row>
    <row r="1263" spans="1:7" x14ac:dyDescent="0.25">
      <c r="A1263" s="53">
        <v>46553</v>
      </c>
      <c r="B1263" s="47" t="str">
        <f t="shared" si="110"/>
        <v>Tuesday</v>
      </c>
      <c r="C1263" s="47" t="str">
        <f t="shared" si="111"/>
        <v>June</v>
      </c>
      <c r="D1263" s="47">
        <f t="shared" si="112"/>
        <v>2027</v>
      </c>
      <c r="F1263" s="47" t="str">
        <f t="shared" si="114"/>
        <v>June Tuesday</v>
      </c>
      <c r="G1263" s="47">
        <f t="shared" si="113"/>
        <v>6900</v>
      </c>
    </row>
    <row r="1264" spans="1:7" x14ac:dyDescent="0.25">
      <c r="A1264" s="53">
        <v>46554</v>
      </c>
      <c r="B1264" s="47" t="str">
        <f t="shared" si="110"/>
        <v>Wednesday</v>
      </c>
      <c r="C1264" s="47" t="str">
        <f t="shared" si="111"/>
        <v>June</v>
      </c>
      <c r="D1264" s="47">
        <f t="shared" si="112"/>
        <v>2027</v>
      </c>
      <c r="F1264" s="47" t="str">
        <f t="shared" si="114"/>
        <v>June Wednesday</v>
      </c>
      <c r="G1264" s="47">
        <f t="shared" si="113"/>
        <v>6900</v>
      </c>
    </row>
    <row r="1265" spans="1:7" x14ac:dyDescent="0.25">
      <c r="A1265" s="53">
        <v>46555</v>
      </c>
      <c r="B1265" s="47" t="str">
        <f t="shared" si="110"/>
        <v>Thursday</v>
      </c>
      <c r="C1265" s="47" t="str">
        <f t="shared" si="111"/>
        <v>June</v>
      </c>
      <c r="D1265" s="47">
        <f t="shared" si="112"/>
        <v>2027</v>
      </c>
      <c r="F1265" s="47" t="str">
        <f t="shared" si="114"/>
        <v>June Thursday</v>
      </c>
      <c r="G1265" s="47">
        <f t="shared" si="113"/>
        <v>7700</v>
      </c>
    </row>
    <row r="1266" spans="1:7" x14ac:dyDescent="0.25">
      <c r="A1266" s="53">
        <v>46556</v>
      </c>
      <c r="B1266" s="47" t="str">
        <f t="shared" si="110"/>
        <v>Friday</v>
      </c>
      <c r="C1266" s="47" t="str">
        <f t="shared" si="111"/>
        <v>June</v>
      </c>
      <c r="D1266" s="47">
        <f t="shared" si="112"/>
        <v>2027</v>
      </c>
      <c r="F1266" s="47" t="str">
        <f t="shared" si="114"/>
        <v>June Friday</v>
      </c>
      <c r="G1266" s="47">
        <f t="shared" si="113"/>
        <v>8800</v>
      </c>
    </row>
    <row r="1267" spans="1:7" x14ac:dyDescent="0.25">
      <c r="A1267" s="53">
        <v>46557</v>
      </c>
      <c r="B1267" s="47" t="str">
        <f t="shared" si="110"/>
        <v>Saturday</v>
      </c>
      <c r="C1267" s="47" t="str">
        <f t="shared" si="111"/>
        <v>June</v>
      </c>
      <c r="D1267" s="47">
        <f t="shared" si="112"/>
        <v>2027</v>
      </c>
      <c r="F1267" s="47" t="str">
        <f t="shared" si="114"/>
        <v>June Saturday</v>
      </c>
      <c r="G1267" s="47">
        <f t="shared" si="113"/>
        <v>10400</v>
      </c>
    </row>
    <row r="1268" spans="1:7" x14ac:dyDescent="0.25">
      <c r="A1268" s="53">
        <v>46558</v>
      </c>
      <c r="B1268" s="47" t="str">
        <f t="shared" si="110"/>
        <v>Sunday</v>
      </c>
      <c r="C1268" s="47" t="str">
        <f t="shared" si="111"/>
        <v>June</v>
      </c>
      <c r="D1268" s="47">
        <f t="shared" si="112"/>
        <v>2027</v>
      </c>
      <c r="F1268" s="47" t="str">
        <f t="shared" si="114"/>
        <v>June Sunday</v>
      </c>
      <c r="G1268" s="47">
        <f t="shared" si="113"/>
        <v>8800</v>
      </c>
    </row>
    <row r="1269" spans="1:7" x14ac:dyDescent="0.25">
      <c r="A1269" s="53">
        <v>46559</v>
      </c>
      <c r="B1269" s="47" t="str">
        <f t="shared" si="110"/>
        <v>Monday</v>
      </c>
      <c r="C1269" s="47" t="str">
        <f t="shared" si="111"/>
        <v>June</v>
      </c>
      <c r="D1269" s="47">
        <f t="shared" si="112"/>
        <v>2027</v>
      </c>
      <c r="F1269" s="47" t="str">
        <f t="shared" si="114"/>
        <v>June Monday</v>
      </c>
      <c r="G1269" s="47">
        <f t="shared" si="113"/>
        <v>6900</v>
      </c>
    </row>
    <row r="1270" spans="1:7" x14ac:dyDescent="0.25">
      <c r="A1270" s="53">
        <v>46560</v>
      </c>
      <c r="B1270" s="47" t="str">
        <f t="shared" si="110"/>
        <v>Tuesday</v>
      </c>
      <c r="C1270" s="47" t="str">
        <f t="shared" si="111"/>
        <v>June</v>
      </c>
      <c r="D1270" s="47">
        <f t="shared" si="112"/>
        <v>2027</v>
      </c>
      <c r="F1270" s="47" t="str">
        <f t="shared" si="114"/>
        <v>June Tuesday</v>
      </c>
      <c r="G1270" s="47">
        <f t="shared" si="113"/>
        <v>6900</v>
      </c>
    </row>
    <row r="1271" spans="1:7" x14ac:dyDescent="0.25">
      <c r="A1271" s="53">
        <v>46561</v>
      </c>
      <c r="B1271" s="47" t="str">
        <f t="shared" si="110"/>
        <v>Wednesday</v>
      </c>
      <c r="C1271" s="47" t="str">
        <f t="shared" si="111"/>
        <v>June</v>
      </c>
      <c r="D1271" s="47">
        <f t="shared" si="112"/>
        <v>2027</v>
      </c>
      <c r="F1271" s="47" t="str">
        <f t="shared" si="114"/>
        <v>June Wednesday</v>
      </c>
      <c r="G1271" s="47">
        <f t="shared" si="113"/>
        <v>6900</v>
      </c>
    </row>
    <row r="1272" spans="1:7" x14ac:dyDescent="0.25">
      <c r="A1272" s="53">
        <v>46562</v>
      </c>
      <c r="B1272" s="47" t="str">
        <f t="shared" si="110"/>
        <v>Thursday</v>
      </c>
      <c r="C1272" s="47" t="str">
        <f t="shared" si="111"/>
        <v>June</v>
      </c>
      <c r="D1272" s="47">
        <f t="shared" si="112"/>
        <v>2027</v>
      </c>
      <c r="F1272" s="47" t="str">
        <f t="shared" si="114"/>
        <v>June Thursday</v>
      </c>
      <c r="G1272" s="47">
        <f t="shared" si="113"/>
        <v>7700</v>
      </c>
    </row>
    <row r="1273" spans="1:7" x14ac:dyDescent="0.25">
      <c r="A1273" s="53">
        <v>46563</v>
      </c>
      <c r="B1273" s="47" t="str">
        <f t="shared" si="110"/>
        <v>Friday</v>
      </c>
      <c r="C1273" s="47" t="str">
        <f t="shared" si="111"/>
        <v>June</v>
      </c>
      <c r="D1273" s="47">
        <f t="shared" si="112"/>
        <v>2027</v>
      </c>
      <c r="F1273" s="47" t="str">
        <f t="shared" si="114"/>
        <v>June Friday</v>
      </c>
      <c r="G1273" s="47">
        <f t="shared" si="113"/>
        <v>8800</v>
      </c>
    </row>
    <row r="1274" spans="1:7" x14ac:dyDescent="0.25">
      <c r="A1274" s="53">
        <v>46564</v>
      </c>
      <c r="B1274" s="47" t="str">
        <f t="shared" si="110"/>
        <v>Saturday</v>
      </c>
      <c r="C1274" s="47" t="str">
        <f t="shared" si="111"/>
        <v>June</v>
      </c>
      <c r="D1274" s="47">
        <f t="shared" si="112"/>
        <v>2027</v>
      </c>
      <c r="F1274" s="47" t="str">
        <f t="shared" si="114"/>
        <v>June Saturday</v>
      </c>
      <c r="G1274" s="47">
        <f t="shared" si="113"/>
        <v>10400</v>
      </c>
    </row>
    <row r="1275" spans="1:7" x14ac:dyDescent="0.25">
      <c r="A1275" s="53">
        <v>46565</v>
      </c>
      <c r="B1275" s="47" t="str">
        <f t="shared" si="110"/>
        <v>Sunday</v>
      </c>
      <c r="C1275" s="47" t="str">
        <f t="shared" si="111"/>
        <v>June</v>
      </c>
      <c r="D1275" s="47">
        <f t="shared" si="112"/>
        <v>2027</v>
      </c>
      <c r="F1275" s="47" t="str">
        <f t="shared" si="114"/>
        <v>June Sunday</v>
      </c>
      <c r="G1275" s="47">
        <f t="shared" si="113"/>
        <v>8800</v>
      </c>
    </row>
    <row r="1276" spans="1:7" x14ac:dyDescent="0.25">
      <c r="A1276" s="53">
        <v>46566</v>
      </c>
      <c r="B1276" s="47" t="str">
        <f t="shared" si="110"/>
        <v>Monday</v>
      </c>
      <c r="C1276" s="47" t="str">
        <f t="shared" si="111"/>
        <v>June</v>
      </c>
      <c r="D1276" s="47">
        <f t="shared" si="112"/>
        <v>2027</v>
      </c>
      <c r="F1276" s="47" t="str">
        <f t="shared" si="114"/>
        <v>June Monday</v>
      </c>
      <c r="G1276" s="47">
        <f t="shared" si="113"/>
        <v>6900</v>
      </c>
    </row>
    <row r="1277" spans="1:7" x14ac:dyDescent="0.25">
      <c r="A1277" s="53">
        <v>46567</v>
      </c>
      <c r="B1277" s="47" t="str">
        <f t="shared" si="110"/>
        <v>Tuesday</v>
      </c>
      <c r="C1277" s="47" t="str">
        <f t="shared" si="111"/>
        <v>June</v>
      </c>
      <c r="D1277" s="47">
        <f t="shared" si="112"/>
        <v>2027</v>
      </c>
      <c r="F1277" s="47" t="str">
        <f t="shared" si="114"/>
        <v>June Tuesday</v>
      </c>
      <c r="G1277" s="47">
        <f t="shared" si="113"/>
        <v>6900</v>
      </c>
    </row>
    <row r="1278" spans="1:7" x14ac:dyDescent="0.25">
      <c r="A1278" s="53">
        <v>46568</v>
      </c>
      <c r="B1278" s="47" t="str">
        <f t="shared" si="110"/>
        <v>Wednesday</v>
      </c>
      <c r="C1278" s="47" t="str">
        <f t="shared" si="111"/>
        <v>June</v>
      </c>
      <c r="D1278" s="47">
        <f t="shared" si="112"/>
        <v>2027</v>
      </c>
      <c r="F1278" s="47" t="str">
        <f t="shared" si="114"/>
        <v>June Wednesday</v>
      </c>
      <c r="G1278" s="47">
        <f t="shared" si="113"/>
        <v>6900</v>
      </c>
    </row>
    <row r="1279" spans="1:7" x14ac:dyDescent="0.25">
      <c r="A1279" s="53">
        <v>46569</v>
      </c>
      <c r="B1279" s="47" t="str">
        <f t="shared" si="110"/>
        <v>Thursday</v>
      </c>
      <c r="C1279" s="47" t="str">
        <f t="shared" si="111"/>
        <v>July</v>
      </c>
      <c r="D1279" s="47">
        <f t="shared" si="112"/>
        <v>2027</v>
      </c>
      <c r="F1279" s="47" t="str">
        <f t="shared" si="114"/>
        <v>July Thursday</v>
      </c>
      <c r="G1279" s="47">
        <f t="shared" si="113"/>
        <v>7700</v>
      </c>
    </row>
    <row r="1280" spans="1:7" x14ac:dyDescent="0.25">
      <c r="A1280" s="53">
        <v>46570</v>
      </c>
      <c r="B1280" s="47" t="str">
        <f t="shared" si="110"/>
        <v>Friday</v>
      </c>
      <c r="C1280" s="47" t="str">
        <f t="shared" si="111"/>
        <v>July</v>
      </c>
      <c r="D1280" s="47">
        <f t="shared" si="112"/>
        <v>2027</v>
      </c>
      <c r="F1280" s="47" t="str">
        <f t="shared" si="114"/>
        <v>July Friday</v>
      </c>
      <c r="G1280" s="47">
        <f t="shared" si="113"/>
        <v>8800</v>
      </c>
    </row>
    <row r="1281" spans="1:7" x14ac:dyDescent="0.25">
      <c r="A1281" s="53">
        <v>46571</v>
      </c>
      <c r="B1281" s="47" t="str">
        <f t="shared" si="110"/>
        <v>Saturday</v>
      </c>
      <c r="C1281" s="47" t="str">
        <f t="shared" si="111"/>
        <v>July</v>
      </c>
      <c r="D1281" s="47">
        <f t="shared" si="112"/>
        <v>2027</v>
      </c>
      <c r="F1281" s="47" t="str">
        <f t="shared" si="114"/>
        <v>July Saturday</v>
      </c>
      <c r="G1281" s="47">
        <f t="shared" si="113"/>
        <v>10400</v>
      </c>
    </row>
    <row r="1282" spans="1:7" x14ac:dyDescent="0.25">
      <c r="A1282" s="53">
        <v>46572</v>
      </c>
      <c r="B1282" s="47" t="str">
        <f t="shared" si="110"/>
        <v>Sunday</v>
      </c>
      <c r="C1282" s="47" t="str">
        <f t="shared" si="111"/>
        <v>July</v>
      </c>
      <c r="D1282" s="47">
        <f t="shared" si="112"/>
        <v>2027</v>
      </c>
      <c r="F1282" s="47" t="str">
        <f t="shared" si="114"/>
        <v>July Sunday</v>
      </c>
      <c r="G1282" s="47">
        <f t="shared" si="113"/>
        <v>8800</v>
      </c>
    </row>
    <row r="1283" spans="1:7" x14ac:dyDescent="0.25">
      <c r="A1283" s="53">
        <v>46573</v>
      </c>
      <c r="B1283" s="47" t="str">
        <f t="shared" si="110"/>
        <v>Monday</v>
      </c>
      <c r="C1283" s="47" t="str">
        <f t="shared" si="111"/>
        <v>July</v>
      </c>
      <c r="D1283" s="47">
        <f t="shared" si="112"/>
        <v>2027</v>
      </c>
      <c r="F1283" s="47" t="str">
        <f t="shared" si="114"/>
        <v>July Monday</v>
      </c>
      <c r="G1283" s="47">
        <f t="shared" si="113"/>
        <v>6900</v>
      </c>
    </row>
    <row r="1284" spans="1:7" x14ac:dyDescent="0.25">
      <c r="A1284" s="53">
        <v>46574</v>
      </c>
      <c r="B1284" s="47" t="str">
        <f t="shared" si="110"/>
        <v>Tuesday</v>
      </c>
      <c r="C1284" s="47" t="str">
        <f t="shared" si="111"/>
        <v>July</v>
      </c>
      <c r="D1284" s="47">
        <f t="shared" si="112"/>
        <v>2027</v>
      </c>
      <c r="F1284" s="47" t="str">
        <f t="shared" si="114"/>
        <v>July Tuesday</v>
      </c>
      <c r="G1284" s="47">
        <f t="shared" si="113"/>
        <v>6900</v>
      </c>
    </row>
    <row r="1285" spans="1:7" x14ac:dyDescent="0.25">
      <c r="A1285" s="53">
        <v>46575</v>
      </c>
      <c r="B1285" s="47" t="str">
        <f t="shared" si="110"/>
        <v>Wednesday</v>
      </c>
      <c r="C1285" s="47" t="str">
        <f t="shared" si="111"/>
        <v>July</v>
      </c>
      <c r="D1285" s="47">
        <f t="shared" si="112"/>
        <v>2027</v>
      </c>
      <c r="F1285" s="47" t="str">
        <f t="shared" si="114"/>
        <v>July Wednesday</v>
      </c>
      <c r="G1285" s="47">
        <f t="shared" si="113"/>
        <v>6900</v>
      </c>
    </row>
    <row r="1286" spans="1:7" x14ac:dyDescent="0.25">
      <c r="A1286" s="53">
        <v>46576</v>
      </c>
      <c r="B1286" s="47" t="str">
        <f t="shared" si="110"/>
        <v>Thursday</v>
      </c>
      <c r="C1286" s="47" t="str">
        <f t="shared" si="111"/>
        <v>July</v>
      </c>
      <c r="D1286" s="47">
        <f t="shared" si="112"/>
        <v>2027</v>
      </c>
      <c r="F1286" s="47" t="str">
        <f t="shared" si="114"/>
        <v>July Thursday</v>
      </c>
      <c r="G1286" s="47">
        <f t="shared" si="113"/>
        <v>7700</v>
      </c>
    </row>
    <row r="1287" spans="1:7" x14ac:dyDescent="0.25">
      <c r="A1287" s="53">
        <v>46577</v>
      </c>
      <c r="B1287" s="47" t="str">
        <f t="shared" si="110"/>
        <v>Friday</v>
      </c>
      <c r="C1287" s="47" t="str">
        <f t="shared" si="111"/>
        <v>July</v>
      </c>
      <c r="D1287" s="47">
        <f t="shared" si="112"/>
        <v>2027</v>
      </c>
      <c r="F1287" s="47" t="str">
        <f t="shared" si="114"/>
        <v>July Friday</v>
      </c>
      <c r="G1287" s="47">
        <f t="shared" si="113"/>
        <v>8800</v>
      </c>
    </row>
    <row r="1288" spans="1:7" x14ac:dyDescent="0.25">
      <c r="A1288" s="53">
        <v>46578</v>
      </c>
      <c r="B1288" s="47" t="str">
        <f t="shared" si="110"/>
        <v>Saturday</v>
      </c>
      <c r="C1288" s="47" t="str">
        <f t="shared" si="111"/>
        <v>July</v>
      </c>
      <c r="D1288" s="47">
        <f t="shared" si="112"/>
        <v>2027</v>
      </c>
      <c r="F1288" s="47" t="str">
        <f t="shared" si="114"/>
        <v>July Saturday</v>
      </c>
      <c r="G1288" s="47">
        <f t="shared" si="113"/>
        <v>10400</v>
      </c>
    </row>
    <row r="1289" spans="1:7" x14ac:dyDescent="0.25">
      <c r="A1289" s="53">
        <v>46579</v>
      </c>
      <c r="B1289" s="47" t="str">
        <f t="shared" si="110"/>
        <v>Sunday</v>
      </c>
      <c r="C1289" s="47" t="str">
        <f t="shared" si="111"/>
        <v>July</v>
      </c>
      <c r="D1289" s="47">
        <f t="shared" si="112"/>
        <v>2027</v>
      </c>
      <c r="F1289" s="47" t="str">
        <f t="shared" si="114"/>
        <v>July Sunday</v>
      </c>
      <c r="G1289" s="47">
        <f t="shared" si="113"/>
        <v>8800</v>
      </c>
    </row>
    <row r="1290" spans="1:7" x14ac:dyDescent="0.25">
      <c r="A1290" s="53">
        <v>46580</v>
      </c>
      <c r="B1290" s="47" t="str">
        <f t="shared" si="110"/>
        <v>Monday</v>
      </c>
      <c r="C1290" s="47" t="str">
        <f t="shared" si="111"/>
        <v>July</v>
      </c>
      <c r="D1290" s="47">
        <f t="shared" si="112"/>
        <v>2027</v>
      </c>
      <c r="F1290" s="47" t="str">
        <f t="shared" si="114"/>
        <v>July Monday</v>
      </c>
      <c r="G1290" s="47">
        <f t="shared" si="113"/>
        <v>6900</v>
      </c>
    </row>
    <row r="1291" spans="1:7" x14ac:dyDescent="0.25">
      <c r="A1291" s="53">
        <v>46581</v>
      </c>
      <c r="B1291" s="47" t="str">
        <f t="shared" ref="B1291:B1354" si="115">LOOKUP(WEEKDAY(A1291),$M$3:$N$9)</f>
        <v>Tuesday</v>
      </c>
      <c r="C1291" s="47" t="str">
        <f t="shared" ref="C1291:C1354" si="116">LOOKUP(MONTH(A1291),$P$3:$Q$14)</f>
        <v>July</v>
      </c>
      <c r="D1291" s="47">
        <f t="shared" ref="D1291:D1354" si="117">YEAR(A1291)</f>
        <v>2027</v>
      </c>
      <c r="F1291" s="47" t="str">
        <f t="shared" si="114"/>
        <v>July Tuesday</v>
      </c>
      <c r="G1291" s="47">
        <f t="shared" ref="G1291:G1354" si="118">IF(E1291="BH plus",VLOOKUP(F1291,$V$2:$W$85,2,FALSE)+$N$13,VLOOKUP(F1291,$V$2:$W$85,2,FALSE))</f>
        <v>6900</v>
      </c>
    </row>
    <row r="1292" spans="1:7" x14ac:dyDescent="0.25">
      <c r="A1292" s="53">
        <v>46582</v>
      </c>
      <c r="B1292" s="47" t="str">
        <f t="shared" si="115"/>
        <v>Wednesday</v>
      </c>
      <c r="C1292" s="47" t="str">
        <f t="shared" si="116"/>
        <v>July</v>
      </c>
      <c r="D1292" s="47">
        <f t="shared" si="117"/>
        <v>2027</v>
      </c>
      <c r="F1292" s="47" t="str">
        <f t="shared" si="114"/>
        <v>July Wednesday</v>
      </c>
      <c r="G1292" s="47">
        <f t="shared" si="118"/>
        <v>6900</v>
      </c>
    </row>
    <row r="1293" spans="1:7" x14ac:dyDescent="0.25">
      <c r="A1293" s="53">
        <v>46583</v>
      </c>
      <c r="B1293" s="47" t="str">
        <f t="shared" si="115"/>
        <v>Thursday</v>
      </c>
      <c r="C1293" s="47" t="str">
        <f t="shared" si="116"/>
        <v>July</v>
      </c>
      <c r="D1293" s="47">
        <f t="shared" si="117"/>
        <v>2027</v>
      </c>
      <c r="F1293" s="47" t="str">
        <f t="shared" si="114"/>
        <v>July Thursday</v>
      </c>
      <c r="G1293" s="47">
        <f t="shared" si="118"/>
        <v>7700</v>
      </c>
    </row>
    <row r="1294" spans="1:7" x14ac:dyDescent="0.25">
      <c r="A1294" s="53">
        <v>46584</v>
      </c>
      <c r="B1294" s="47" t="str">
        <f t="shared" si="115"/>
        <v>Friday</v>
      </c>
      <c r="C1294" s="47" t="str">
        <f t="shared" si="116"/>
        <v>July</v>
      </c>
      <c r="D1294" s="47">
        <f t="shared" si="117"/>
        <v>2027</v>
      </c>
      <c r="F1294" s="47" t="str">
        <f t="shared" si="114"/>
        <v>July Friday</v>
      </c>
      <c r="G1294" s="47">
        <f t="shared" si="118"/>
        <v>8800</v>
      </c>
    </row>
    <row r="1295" spans="1:7" x14ac:dyDescent="0.25">
      <c r="A1295" s="53">
        <v>46585</v>
      </c>
      <c r="B1295" s="47" t="str">
        <f t="shared" si="115"/>
        <v>Saturday</v>
      </c>
      <c r="C1295" s="47" t="str">
        <f t="shared" si="116"/>
        <v>July</v>
      </c>
      <c r="D1295" s="47">
        <f t="shared" si="117"/>
        <v>2027</v>
      </c>
      <c r="F1295" s="47" t="str">
        <f t="shared" si="114"/>
        <v>July Saturday</v>
      </c>
      <c r="G1295" s="47">
        <f t="shared" si="118"/>
        <v>10400</v>
      </c>
    </row>
    <row r="1296" spans="1:7" x14ac:dyDescent="0.25">
      <c r="A1296" s="53">
        <v>46586</v>
      </c>
      <c r="B1296" s="47" t="str">
        <f t="shared" si="115"/>
        <v>Sunday</v>
      </c>
      <c r="C1296" s="47" t="str">
        <f t="shared" si="116"/>
        <v>July</v>
      </c>
      <c r="D1296" s="47">
        <f t="shared" si="117"/>
        <v>2027</v>
      </c>
      <c r="F1296" s="47" t="str">
        <f t="shared" si="114"/>
        <v>July Sunday</v>
      </c>
      <c r="G1296" s="47">
        <f t="shared" si="118"/>
        <v>8800</v>
      </c>
    </row>
    <row r="1297" spans="1:7" x14ac:dyDescent="0.25">
      <c r="A1297" s="53">
        <v>46587</v>
      </c>
      <c r="B1297" s="47" t="str">
        <f t="shared" si="115"/>
        <v>Monday</v>
      </c>
      <c r="C1297" s="47" t="str">
        <f t="shared" si="116"/>
        <v>July</v>
      </c>
      <c r="D1297" s="47">
        <f t="shared" si="117"/>
        <v>2027</v>
      </c>
      <c r="F1297" s="47" t="str">
        <f t="shared" si="114"/>
        <v>July Monday</v>
      </c>
      <c r="G1297" s="47">
        <f t="shared" si="118"/>
        <v>6900</v>
      </c>
    </row>
    <row r="1298" spans="1:7" x14ac:dyDescent="0.25">
      <c r="A1298" s="53">
        <v>46588</v>
      </c>
      <c r="B1298" s="47" t="str">
        <f t="shared" si="115"/>
        <v>Tuesday</v>
      </c>
      <c r="C1298" s="47" t="str">
        <f t="shared" si="116"/>
        <v>July</v>
      </c>
      <c r="D1298" s="47">
        <f t="shared" si="117"/>
        <v>2027</v>
      </c>
      <c r="F1298" s="47" t="str">
        <f t="shared" si="114"/>
        <v>July Tuesday</v>
      </c>
      <c r="G1298" s="47">
        <f t="shared" si="118"/>
        <v>6900</v>
      </c>
    </row>
    <row r="1299" spans="1:7" x14ac:dyDescent="0.25">
      <c r="A1299" s="53">
        <v>46589</v>
      </c>
      <c r="B1299" s="47" t="str">
        <f t="shared" si="115"/>
        <v>Wednesday</v>
      </c>
      <c r="C1299" s="47" t="str">
        <f t="shared" si="116"/>
        <v>July</v>
      </c>
      <c r="D1299" s="47">
        <f t="shared" si="117"/>
        <v>2027</v>
      </c>
      <c r="F1299" s="47" t="str">
        <f t="shared" si="114"/>
        <v>July Wednesday</v>
      </c>
      <c r="G1299" s="47">
        <f t="shared" si="118"/>
        <v>6900</v>
      </c>
    </row>
    <row r="1300" spans="1:7" x14ac:dyDescent="0.25">
      <c r="A1300" s="53">
        <v>46590</v>
      </c>
      <c r="B1300" s="47" t="str">
        <f t="shared" si="115"/>
        <v>Thursday</v>
      </c>
      <c r="C1300" s="47" t="str">
        <f t="shared" si="116"/>
        <v>July</v>
      </c>
      <c r="D1300" s="47">
        <f t="shared" si="117"/>
        <v>2027</v>
      </c>
      <c r="F1300" s="47" t="str">
        <f t="shared" si="114"/>
        <v>July Thursday</v>
      </c>
      <c r="G1300" s="47">
        <f t="shared" si="118"/>
        <v>7700</v>
      </c>
    </row>
    <row r="1301" spans="1:7" x14ac:dyDescent="0.25">
      <c r="A1301" s="53">
        <v>46591</v>
      </c>
      <c r="B1301" s="47" t="str">
        <f t="shared" si="115"/>
        <v>Friday</v>
      </c>
      <c r="C1301" s="47" t="str">
        <f t="shared" si="116"/>
        <v>July</v>
      </c>
      <c r="D1301" s="47">
        <f t="shared" si="117"/>
        <v>2027</v>
      </c>
      <c r="F1301" s="47" t="str">
        <f t="shared" si="114"/>
        <v>July Friday</v>
      </c>
      <c r="G1301" s="47">
        <f t="shared" si="118"/>
        <v>8800</v>
      </c>
    </row>
    <row r="1302" spans="1:7" x14ac:dyDescent="0.25">
      <c r="A1302" s="53">
        <v>46592</v>
      </c>
      <c r="B1302" s="47" t="str">
        <f t="shared" si="115"/>
        <v>Saturday</v>
      </c>
      <c r="C1302" s="47" t="str">
        <f t="shared" si="116"/>
        <v>July</v>
      </c>
      <c r="D1302" s="47">
        <f t="shared" si="117"/>
        <v>2027</v>
      </c>
      <c r="F1302" s="47" t="str">
        <f t="shared" si="114"/>
        <v>July Saturday</v>
      </c>
      <c r="G1302" s="47">
        <f t="shared" si="118"/>
        <v>10400</v>
      </c>
    </row>
    <row r="1303" spans="1:7" x14ac:dyDescent="0.25">
      <c r="A1303" s="53">
        <v>46593</v>
      </c>
      <c r="B1303" s="47" t="str">
        <f t="shared" si="115"/>
        <v>Sunday</v>
      </c>
      <c r="C1303" s="47" t="str">
        <f t="shared" si="116"/>
        <v>July</v>
      </c>
      <c r="D1303" s="47">
        <f t="shared" si="117"/>
        <v>2027</v>
      </c>
      <c r="F1303" s="47" t="str">
        <f t="shared" si="114"/>
        <v>July Sunday</v>
      </c>
      <c r="G1303" s="47">
        <f t="shared" si="118"/>
        <v>8800</v>
      </c>
    </row>
    <row r="1304" spans="1:7" x14ac:dyDescent="0.25">
      <c r="A1304" s="53">
        <v>46594</v>
      </c>
      <c r="B1304" s="47" t="str">
        <f t="shared" si="115"/>
        <v>Monday</v>
      </c>
      <c r="C1304" s="47" t="str">
        <f t="shared" si="116"/>
        <v>July</v>
      </c>
      <c r="D1304" s="47">
        <f t="shared" si="117"/>
        <v>2027</v>
      </c>
      <c r="F1304" s="47" t="str">
        <f t="shared" si="114"/>
        <v>July Monday</v>
      </c>
      <c r="G1304" s="47">
        <f t="shared" si="118"/>
        <v>6900</v>
      </c>
    </row>
    <row r="1305" spans="1:7" x14ac:dyDescent="0.25">
      <c r="A1305" s="53">
        <v>46595</v>
      </c>
      <c r="B1305" s="47" t="str">
        <f t="shared" si="115"/>
        <v>Tuesday</v>
      </c>
      <c r="C1305" s="47" t="str">
        <f t="shared" si="116"/>
        <v>July</v>
      </c>
      <c r="D1305" s="47">
        <f t="shared" si="117"/>
        <v>2027</v>
      </c>
      <c r="F1305" s="47" t="str">
        <f t="shared" si="114"/>
        <v>July Tuesday</v>
      </c>
      <c r="G1305" s="47">
        <f t="shared" si="118"/>
        <v>6900</v>
      </c>
    </row>
    <row r="1306" spans="1:7" x14ac:dyDescent="0.25">
      <c r="A1306" s="53">
        <v>46596</v>
      </c>
      <c r="B1306" s="47" t="str">
        <f t="shared" si="115"/>
        <v>Wednesday</v>
      </c>
      <c r="C1306" s="47" t="str">
        <f t="shared" si="116"/>
        <v>July</v>
      </c>
      <c r="D1306" s="47">
        <f t="shared" si="117"/>
        <v>2027</v>
      </c>
      <c r="F1306" s="47" t="str">
        <f t="shared" si="114"/>
        <v>July Wednesday</v>
      </c>
      <c r="G1306" s="47">
        <f t="shared" si="118"/>
        <v>6900</v>
      </c>
    </row>
    <row r="1307" spans="1:7" x14ac:dyDescent="0.25">
      <c r="A1307" s="53">
        <v>46597</v>
      </c>
      <c r="B1307" s="47" t="str">
        <f t="shared" si="115"/>
        <v>Thursday</v>
      </c>
      <c r="C1307" s="47" t="str">
        <f t="shared" si="116"/>
        <v>July</v>
      </c>
      <c r="D1307" s="47">
        <f t="shared" si="117"/>
        <v>2027</v>
      </c>
      <c r="F1307" s="47" t="str">
        <f t="shared" si="114"/>
        <v>July Thursday</v>
      </c>
      <c r="G1307" s="47">
        <f t="shared" si="118"/>
        <v>7700</v>
      </c>
    </row>
    <row r="1308" spans="1:7" x14ac:dyDescent="0.25">
      <c r="A1308" s="53">
        <v>46598</v>
      </c>
      <c r="B1308" s="47" t="str">
        <f t="shared" si="115"/>
        <v>Friday</v>
      </c>
      <c r="C1308" s="47" t="str">
        <f t="shared" si="116"/>
        <v>July</v>
      </c>
      <c r="D1308" s="47">
        <f t="shared" si="117"/>
        <v>2027</v>
      </c>
      <c r="F1308" s="47" t="str">
        <f t="shared" si="114"/>
        <v>July Friday</v>
      </c>
      <c r="G1308" s="47">
        <f t="shared" si="118"/>
        <v>8800</v>
      </c>
    </row>
    <row r="1309" spans="1:7" x14ac:dyDescent="0.25">
      <c r="A1309" s="53">
        <v>46599</v>
      </c>
      <c r="B1309" s="47" t="str">
        <f t="shared" si="115"/>
        <v>Saturday</v>
      </c>
      <c r="C1309" s="47" t="str">
        <f t="shared" si="116"/>
        <v>July</v>
      </c>
      <c r="D1309" s="47">
        <f t="shared" si="117"/>
        <v>2027</v>
      </c>
      <c r="F1309" s="47" t="str">
        <f t="shared" si="114"/>
        <v>July Saturday</v>
      </c>
      <c r="G1309" s="47">
        <f t="shared" si="118"/>
        <v>10400</v>
      </c>
    </row>
    <row r="1310" spans="1:7" x14ac:dyDescent="0.25">
      <c r="A1310" s="53">
        <v>46600</v>
      </c>
      <c r="B1310" s="47" t="str">
        <f t="shared" si="115"/>
        <v>Sunday</v>
      </c>
      <c r="C1310" s="47" t="str">
        <f t="shared" si="116"/>
        <v>August</v>
      </c>
      <c r="D1310" s="47">
        <f t="shared" si="117"/>
        <v>2027</v>
      </c>
      <c r="F1310" s="47" t="str">
        <f t="shared" si="114"/>
        <v>August Sunday</v>
      </c>
      <c r="G1310" s="47">
        <f t="shared" si="118"/>
        <v>8800</v>
      </c>
    </row>
    <row r="1311" spans="1:7" x14ac:dyDescent="0.25">
      <c r="A1311" s="53">
        <v>46601</v>
      </c>
      <c r="B1311" s="47" t="str">
        <f t="shared" si="115"/>
        <v>Monday</v>
      </c>
      <c r="C1311" s="47" t="str">
        <f t="shared" si="116"/>
        <v>August</v>
      </c>
      <c r="D1311" s="47">
        <f t="shared" si="117"/>
        <v>2027</v>
      </c>
      <c r="F1311" s="47" t="str">
        <f t="shared" si="114"/>
        <v>August Monday</v>
      </c>
      <c r="G1311" s="47">
        <f t="shared" si="118"/>
        <v>6900</v>
      </c>
    </row>
    <row r="1312" spans="1:7" x14ac:dyDescent="0.25">
      <c r="A1312" s="53">
        <v>46602</v>
      </c>
      <c r="B1312" s="47" t="str">
        <f t="shared" si="115"/>
        <v>Tuesday</v>
      </c>
      <c r="C1312" s="47" t="str">
        <f t="shared" si="116"/>
        <v>August</v>
      </c>
      <c r="D1312" s="47">
        <f t="shared" si="117"/>
        <v>2027</v>
      </c>
      <c r="F1312" s="47" t="str">
        <f t="shared" si="114"/>
        <v>August Tuesday</v>
      </c>
      <c r="G1312" s="47">
        <f t="shared" si="118"/>
        <v>6900</v>
      </c>
    </row>
    <row r="1313" spans="1:7" x14ac:dyDescent="0.25">
      <c r="A1313" s="53">
        <v>46603</v>
      </c>
      <c r="B1313" s="47" t="str">
        <f t="shared" si="115"/>
        <v>Wednesday</v>
      </c>
      <c r="C1313" s="47" t="str">
        <f t="shared" si="116"/>
        <v>August</v>
      </c>
      <c r="D1313" s="47">
        <f t="shared" si="117"/>
        <v>2027</v>
      </c>
      <c r="F1313" s="47" t="str">
        <f t="shared" si="114"/>
        <v>August Wednesday</v>
      </c>
      <c r="G1313" s="47">
        <f t="shared" si="118"/>
        <v>6900</v>
      </c>
    </row>
    <row r="1314" spans="1:7" x14ac:dyDescent="0.25">
      <c r="A1314" s="53">
        <v>46604</v>
      </c>
      <c r="B1314" s="47" t="str">
        <f t="shared" si="115"/>
        <v>Thursday</v>
      </c>
      <c r="C1314" s="47" t="str">
        <f t="shared" si="116"/>
        <v>August</v>
      </c>
      <c r="D1314" s="47">
        <f t="shared" si="117"/>
        <v>2027</v>
      </c>
      <c r="F1314" s="47" t="str">
        <f t="shared" si="114"/>
        <v>August Thursday</v>
      </c>
      <c r="G1314" s="47">
        <f t="shared" si="118"/>
        <v>7700</v>
      </c>
    </row>
    <row r="1315" spans="1:7" x14ac:dyDescent="0.25">
      <c r="A1315" s="53">
        <v>46605</v>
      </c>
      <c r="B1315" s="47" t="str">
        <f t="shared" si="115"/>
        <v>Friday</v>
      </c>
      <c r="C1315" s="47" t="str">
        <f t="shared" si="116"/>
        <v>August</v>
      </c>
      <c r="D1315" s="47">
        <f t="shared" si="117"/>
        <v>2027</v>
      </c>
      <c r="F1315" s="47" t="str">
        <f t="shared" si="114"/>
        <v>August Friday</v>
      </c>
      <c r="G1315" s="47">
        <f t="shared" si="118"/>
        <v>8800</v>
      </c>
    </row>
    <row r="1316" spans="1:7" x14ac:dyDescent="0.25">
      <c r="A1316" s="53">
        <v>46606</v>
      </c>
      <c r="B1316" s="47" t="str">
        <f t="shared" si="115"/>
        <v>Saturday</v>
      </c>
      <c r="C1316" s="47" t="str">
        <f t="shared" si="116"/>
        <v>August</v>
      </c>
      <c r="D1316" s="47">
        <f t="shared" si="117"/>
        <v>2027</v>
      </c>
      <c r="F1316" s="47" t="str">
        <f t="shared" si="114"/>
        <v>August Saturday</v>
      </c>
      <c r="G1316" s="47">
        <f t="shared" si="118"/>
        <v>10400</v>
      </c>
    </row>
    <row r="1317" spans="1:7" x14ac:dyDescent="0.25">
      <c r="A1317" s="53">
        <v>46607</v>
      </c>
      <c r="B1317" s="47" t="str">
        <f t="shared" si="115"/>
        <v>Sunday</v>
      </c>
      <c r="C1317" s="47" t="str">
        <f t="shared" si="116"/>
        <v>August</v>
      </c>
      <c r="D1317" s="47">
        <f t="shared" si="117"/>
        <v>2027</v>
      </c>
      <c r="F1317" s="47" t="str">
        <f t="shared" si="114"/>
        <v>August Sunday</v>
      </c>
      <c r="G1317" s="47">
        <f t="shared" si="118"/>
        <v>8800</v>
      </c>
    </row>
    <row r="1318" spans="1:7" x14ac:dyDescent="0.25">
      <c r="A1318" s="53">
        <v>46608</v>
      </c>
      <c r="B1318" s="47" t="str">
        <f t="shared" si="115"/>
        <v>Monday</v>
      </c>
      <c r="C1318" s="47" t="str">
        <f t="shared" si="116"/>
        <v>August</v>
      </c>
      <c r="D1318" s="47">
        <f t="shared" si="117"/>
        <v>2027</v>
      </c>
      <c r="F1318" s="47" t="str">
        <f t="shared" si="114"/>
        <v>August Monday</v>
      </c>
      <c r="G1318" s="47">
        <f t="shared" si="118"/>
        <v>6900</v>
      </c>
    </row>
    <row r="1319" spans="1:7" x14ac:dyDescent="0.25">
      <c r="A1319" s="53">
        <v>46609</v>
      </c>
      <c r="B1319" s="47" t="str">
        <f t="shared" si="115"/>
        <v>Tuesday</v>
      </c>
      <c r="C1319" s="47" t="str">
        <f t="shared" si="116"/>
        <v>August</v>
      </c>
      <c r="D1319" s="47">
        <f t="shared" si="117"/>
        <v>2027</v>
      </c>
      <c r="F1319" s="47" t="str">
        <f t="shared" si="114"/>
        <v>August Tuesday</v>
      </c>
      <c r="G1319" s="47">
        <f t="shared" si="118"/>
        <v>6900</v>
      </c>
    </row>
    <row r="1320" spans="1:7" x14ac:dyDescent="0.25">
      <c r="A1320" s="53">
        <v>46610</v>
      </c>
      <c r="B1320" s="47" t="str">
        <f t="shared" si="115"/>
        <v>Wednesday</v>
      </c>
      <c r="C1320" s="47" t="str">
        <f t="shared" si="116"/>
        <v>August</v>
      </c>
      <c r="D1320" s="47">
        <f t="shared" si="117"/>
        <v>2027</v>
      </c>
      <c r="F1320" s="47" t="str">
        <f t="shared" si="114"/>
        <v>August Wednesday</v>
      </c>
      <c r="G1320" s="47">
        <f t="shared" si="118"/>
        <v>6900</v>
      </c>
    </row>
    <row r="1321" spans="1:7" x14ac:dyDescent="0.25">
      <c r="A1321" s="53">
        <v>46611</v>
      </c>
      <c r="B1321" s="47" t="str">
        <f t="shared" si="115"/>
        <v>Thursday</v>
      </c>
      <c r="C1321" s="47" t="str">
        <f t="shared" si="116"/>
        <v>August</v>
      </c>
      <c r="D1321" s="47">
        <f t="shared" si="117"/>
        <v>2027</v>
      </c>
      <c r="F1321" s="47" t="str">
        <f t="shared" si="114"/>
        <v>August Thursday</v>
      </c>
      <c r="G1321" s="47">
        <f t="shared" si="118"/>
        <v>7700</v>
      </c>
    </row>
    <row r="1322" spans="1:7" x14ac:dyDescent="0.25">
      <c r="A1322" s="53">
        <v>46612</v>
      </c>
      <c r="B1322" s="47" t="str">
        <f t="shared" si="115"/>
        <v>Friday</v>
      </c>
      <c r="C1322" s="47" t="str">
        <f t="shared" si="116"/>
        <v>August</v>
      </c>
      <c r="D1322" s="47">
        <f t="shared" si="117"/>
        <v>2027</v>
      </c>
      <c r="F1322" s="47" t="str">
        <f t="shared" si="114"/>
        <v>August Friday</v>
      </c>
      <c r="G1322" s="47">
        <f t="shared" si="118"/>
        <v>8800</v>
      </c>
    </row>
    <row r="1323" spans="1:7" x14ac:dyDescent="0.25">
      <c r="A1323" s="53">
        <v>46613</v>
      </c>
      <c r="B1323" s="47" t="str">
        <f t="shared" si="115"/>
        <v>Saturday</v>
      </c>
      <c r="C1323" s="47" t="str">
        <f t="shared" si="116"/>
        <v>August</v>
      </c>
      <c r="D1323" s="47">
        <f t="shared" si="117"/>
        <v>2027</v>
      </c>
      <c r="F1323" s="47" t="str">
        <f t="shared" si="114"/>
        <v>August Saturday</v>
      </c>
      <c r="G1323" s="47">
        <f t="shared" si="118"/>
        <v>10400</v>
      </c>
    </row>
    <row r="1324" spans="1:7" x14ac:dyDescent="0.25">
      <c r="A1324" s="53">
        <v>46614</v>
      </c>
      <c r="B1324" s="47" t="str">
        <f t="shared" si="115"/>
        <v>Sunday</v>
      </c>
      <c r="C1324" s="47" t="str">
        <f t="shared" si="116"/>
        <v>August</v>
      </c>
      <c r="D1324" s="47">
        <f t="shared" si="117"/>
        <v>2027</v>
      </c>
      <c r="F1324" s="47" t="str">
        <f t="shared" ref="F1324:F1387" si="119">IF(E1324="XMAS","December Saturday",IF(E1324="BH",IF(B1324="Monday",CONCATENATE(C1324," ","Sunday"),CONCATENATE(C1324," ","Saturday")),IF(E1324="BH Plus",CONCATENATE(C1324," ","Saturday"),CONCATENATE(C1324," ",B1324))))</f>
        <v>August Sunday</v>
      </c>
      <c r="G1324" s="47">
        <f t="shared" si="118"/>
        <v>8800</v>
      </c>
    </row>
    <row r="1325" spans="1:7" x14ac:dyDescent="0.25">
      <c r="A1325" s="53">
        <v>46615</v>
      </c>
      <c r="B1325" s="47" t="str">
        <f t="shared" si="115"/>
        <v>Monday</v>
      </c>
      <c r="C1325" s="47" t="str">
        <f t="shared" si="116"/>
        <v>August</v>
      </c>
      <c r="D1325" s="47">
        <f t="shared" si="117"/>
        <v>2027</v>
      </c>
      <c r="F1325" s="47" t="str">
        <f t="shared" si="119"/>
        <v>August Monday</v>
      </c>
      <c r="G1325" s="47">
        <f t="shared" si="118"/>
        <v>6900</v>
      </c>
    </row>
    <row r="1326" spans="1:7" x14ac:dyDescent="0.25">
      <c r="A1326" s="53">
        <v>46616</v>
      </c>
      <c r="B1326" s="47" t="str">
        <f t="shared" si="115"/>
        <v>Tuesday</v>
      </c>
      <c r="C1326" s="47" t="str">
        <f t="shared" si="116"/>
        <v>August</v>
      </c>
      <c r="D1326" s="47">
        <f t="shared" si="117"/>
        <v>2027</v>
      </c>
      <c r="F1326" s="47" t="str">
        <f t="shared" si="119"/>
        <v>August Tuesday</v>
      </c>
      <c r="G1326" s="47">
        <f t="shared" si="118"/>
        <v>6900</v>
      </c>
    </row>
    <row r="1327" spans="1:7" x14ac:dyDescent="0.25">
      <c r="A1327" s="53">
        <v>46617</v>
      </c>
      <c r="B1327" s="47" t="str">
        <f t="shared" si="115"/>
        <v>Wednesday</v>
      </c>
      <c r="C1327" s="47" t="str">
        <f t="shared" si="116"/>
        <v>August</v>
      </c>
      <c r="D1327" s="47">
        <f t="shared" si="117"/>
        <v>2027</v>
      </c>
      <c r="F1327" s="47" t="str">
        <f t="shared" si="119"/>
        <v>August Wednesday</v>
      </c>
      <c r="G1327" s="47">
        <f t="shared" si="118"/>
        <v>6900</v>
      </c>
    </row>
    <row r="1328" spans="1:7" x14ac:dyDescent="0.25">
      <c r="A1328" s="53">
        <v>46618</v>
      </c>
      <c r="B1328" s="47" t="str">
        <f t="shared" si="115"/>
        <v>Thursday</v>
      </c>
      <c r="C1328" s="47" t="str">
        <f t="shared" si="116"/>
        <v>August</v>
      </c>
      <c r="D1328" s="47">
        <f t="shared" si="117"/>
        <v>2027</v>
      </c>
      <c r="F1328" s="47" t="str">
        <f t="shared" si="119"/>
        <v>August Thursday</v>
      </c>
      <c r="G1328" s="47">
        <f t="shared" si="118"/>
        <v>7700</v>
      </c>
    </row>
    <row r="1329" spans="1:7" x14ac:dyDescent="0.25">
      <c r="A1329" s="53">
        <v>46619</v>
      </c>
      <c r="B1329" s="47" t="str">
        <f t="shared" si="115"/>
        <v>Friday</v>
      </c>
      <c r="C1329" s="47" t="str">
        <f t="shared" si="116"/>
        <v>August</v>
      </c>
      <c r="D1329" s="47">
        <f t="shared" si="117"/>
        <v>2027</v>
      </c>
      <c r="F1329" s="47" t="str">
        <f t="shared" si="119"/>
        <v>August Friday</v>
      </c>
      <c r="G1329" s="47">
        <f t="shared" si="118"/>
        <v>8800</v>
      </c>
    </row>
    <row r="1330" spans="1:7" x14ac:dyDescent="0.25">
      <c r="A1330" s="53">
        <v>46620</v>
      </c>
      <c r="B1330" s="47" t="str">
        <f t="shared" si="115"/>
        <v>Saturday</v>
      </c>
      <c r="C1330" s="47" t="str">
        <f t="shared" si="116"/>
        <v>August</v>
      </c>
      <c r="D1330" s="47">
        <f t="shared" si="117"/>
        <v>2027</v>
      </c>
      <c r="F1330" s="47" t="str">
        <f t="shared" si="119"/>
        <v>August Saturday</v>
      </c>
      <c r="G1330" s="47">
        <f t="shared" si="118"/>
        <v>10400</v>
      </c>
    </row>
    <row r="1331" spans="1:7" x14ac:dyDescent="0.25">
      <c r="A1331" s="53">
        <v>46621</v>
      </c>
      <c r="B1331" s="47" t="str">
        <f t="shared" si="115"/>
        <v>Sunday</v>
      </c>
      <c r="C1331" s="47" t="str">
        <f t="shared" si="116"/>
        <v>August</v>
      </c>
      <c r="D1331" s="47">
        <f t="shared" si="117"/>
        <v>2027</v>
      </c>
      <c r="F1331" s="47" t="str">
        <f t="shared" si="119"/>
        <v>August Sunday</v>
      </c>
      <c r="G1331" s="47">
        <f t="shared" si="118"/>
        <v>8800</v>
      </c>
    </row>
    <row r="1332" spans="1:7" x14ac:dyDescent="0.25">
      <c r="A1332" s="53">
        <v>46622</v>
      </c>
      <c r="B1332" s="47" t="str">
        <f t="shared" si="115"/>
        <v>Monday</v>
      </c>
      <c r="C1332" s="47" t="str">
        <f t="shared" si="116"/>
        <v>August</v>
      </c>
      <c r="D1332" s="47">
        <f t="shared" si="117"/>
        <v>2027</v>
      </c>
      <c r="F1332" s="47" t="str">
        <f t="shared" si="119"/>
        <v>August Monday</v>
      </c>
      <c r="G1332" s="47">
        <f t="shared" si="118"/>
        <v>6900</v>
      </c>
    </row>
    <row r="1333" spans="1:7" x14ac:dyDescent="0.25">
      <c r="A1333" s="53">
        <v>46623</v>
      </c>
      <c r="B1333" s="47" t="str">
        <f t="shared" si="115"/>
        <v>Tuesday</v>
      </c>
      <c r="C1333" s="47" t="str">
        <f t="shared" si="116"/>
        <v>August</v>
      </c>
      <c r="D1333" s="47">
        <f t="shared" si="117"/>
        <v>2027</v>
      </c>
      <c r="F1333" s="47" t="str">
        <f t="shared" si="119"/>
        <v>August Tuesday</v>
      </c>
      <c r="G1333" s="47">
        <f t="shared" si="118"/>
        <v>6900</v>
      </c>
    </row>
    <row r="1334" spans="1:7" x14ac:dyDescent="0.25">
      <c r="A1334" s="53">
        <v>46624</v>
      </c>
      <c r="B1334" s="47" t="str">
        <f t="shared" si="115"/>
        <v>Wednesday</v>
      </c>
      <c r="C1334" s="47" t="str">
        <f t="shared" si="116"/>
        <v>August</v>
      </c>
      <c r="D1334" s="47">
        <f t="shared" si="117"/>
        <v>2027</v>
      </c>
      <c r="F1334" s="47" t="str">
        <f t="shared" si="119"/>
        <v>August Wednesday</v>
      </c>
      <c r="G1334" s="47">
        <f t="shared" si="118"/>
        <v>6900</v>
      </c>
    </row>
    <row r="1335" spans="1:7" x14ac:dyDescent="0.25">
      <c r="A1335" s="53">
        <v>46625</v>
      </c>
      <c r="B1335" s="47" t="str">
        <f t="shared" si="115"/>
        <v>Thursday</v>
      </c>
      <c r="C1335" s="47" t="str">
        <f t="shared" si="116"/>
        <v>August</v>
      </c>
      <c r="D1335" s="47">
        <f t="shared" si="117"/>
        <v>2027</v>
      </c>
      <c r="F1335" s="47" t="str">
        <f t="shared" si="119"/>
        <v>August Thursday</v>
      </c>
      <c r="G1335" s="47">
        <f t="shared" si="118"/>
        <v>7700</v>
      </c>
    </row>
    <row r="1336" spans="1:7" x14ac:dyDescent="0.25">
      <c r="A1336" s="53">
        <v>46626</v>
      </c>
      <c r="B1336" s="47" t="str">
        <f t="shared" si="115"/>
        <v>Friday</v>
      </c>
      <c r="C1336" s="47" t="str">
        <f t="shared" si="116"/>
        <v>August</v>
      </c>
      <c r="D1336" s="47">
        <f t="shared" si="117"/>
        <v>2027</v>
      </c>
      <c r="F1336" s="47" t="str">
        <f t="shared" si="119"/>
        <v>August Friday</v>
      </c>
      <c r="G1336" s="47">
        <f t="shared" si="118"/>
        <v>8800</v>
      </c>
    </row>
    <row r="1337" spans="1:7" x14ac:dyDescent="0.25">
      <c r="A1337" s="53">
        <v>46627</v>
      </c>
      <c r="B1337" s="47" t="str">
        <f t="shared" si="115"/>
        <v>Saturday</v>
      </c>
      <c r="C1337" s="47" t="str">
        <f t="shared" si="116"/>
        <v>August</v>
      </c>
      <c r="D1337" s="47">
        <f t="shared" si="117"/>
        <v>2027</v>
      </c>
      <c r="F1337" s="47" t="str">
        <f t="shared" si="119"/>
        <v>August Saturday</v>
      </c>
      <c r="G1337" s="47">
        <f t="shared" si="118"/>
        <v>10400</v>
      </c>
    </row>
    <row r="1338" spans="1:7" x14ac:dyDescent="0.25">
      <c r="A1338" s="53">
        <v>46628</v>
      </c>
      <c r="B1338" s="47" t="str">
        <f t="shared" si="115"/>
        <v>Sunday</v>
      </c>
      <c r="C1338" s="47" t="str">
        <f t="shared" si="116"/>
        <v>August</v>
      </c>
      <c r="D1338" s="47">
        <f t="shared" si="117"/>
        <v>2027</v>
      </c>
      <c r="E1338" s="55" t="s">
        <v>37</v>
      </c>
      <c r="F1338" s="47" t="str">
        <f t="shared" si="119"/>
        <v>August Saturday</v>
      </c>
      <c r="G1338" s="47">
        <f t="shared" si="118"/>
        <v>10400</v>
      </c>
    </row>
    <row r="1339" spans="1:7" x14ac:dyDescent="0.25">
      <c r="A1339" s="53">
        <v>46629</v>
      </c>
      <c r="B1339" s="47" t="str">
        <f t="shared" si="115"/>
        <v>Monday</v>
      </c>
      <c r="C1339" s="47" t="str">
        <f t="shared" si="116"/>
        <v>August</v>
      </c>
      <c r="D1339" s="47">
        <f t="shared" si="117"/>
        <v>2027</v>
      </c>
      <c r="E1339" s="55" t="s">
        <v>37</v>
      </c>
      <c r="F1339" s="47" t="str">
        <f t="shared" si="119"/>
        <v>August Sunday</v>
      </c>
      <c r="G1339" s="47">
        <f t="shared" si="118"/>
        <v>8800</v>
      </c>
    </row>
    <row r="1340" spans="1:7" x14ac:dyDescent="0.25">
      <c r="A1340" s="53">
        <v>46630</v>
      </c>
      <c r="B1340" s="47" t="str">
        <f t="shared" si="115"/>
        <v>Tuesday</v>
      </c>
      <c r="C1340" s="47" t="str">
        <f t="shared" si="116"/>
        <v>August</v>
      </c>
      <c r="D1340" s="47">
        <f t="shared" si="117"/>
        <v>2027</v>
      </c>
      <c r="F1340" s="47" t="str">
        <f t="shared" si="119"/>
        <v>August Tuesday</v>
      </c>
      <c r="G1340" s="47">
        <f t="shared" si="118"/>
        <v>6900</v>
      </c>
    </row>
    <row r="1341" spans="1:7" x14ac:dyDescent="0.25">
      <c r="A1341" s="53">
        <v>46631</v>
      </c>
      <c r="B1341" s="47" t="str">
        <f t="shared" si="115"/>
        <v>Wednesday</v>
      </c>
      <c r="C1341" s="47" t="str">
        <f t="shared" si="116"/>
        <v>September</v>
      </c>
      <c r="D1341" s="47">
        <f t="shared" si="117"/>
        <v>2027</v>
      </c>
      <c r="F1341" s="47" t="str">
        <f t="shared" si="119"/>
        <v>September Wednesday</v>
      </c>
      <c r="G1341" s="47">
        <f t="shared" si="118"/>
        <v>5700</v>
      </c>
    </row>
    <row r="1342" spans="1:7" x14ac:dyDescent="0.25">
      <c r="A1342" s="53">
        <v>46632</v>
      </c>
      <c r="B1342" s="47" t="str">
        <f t="shared" si="115"/>
        <v>Thursday</v>
      </c>
      <c r="C1342" s="47" t="str">
        <f t="shared" si="116"/>
        <v>September</v>
      </c>
      <c r="D1342" s="47">
        <f t="shared" si="117"/>
        <v>2027</v>
      </c>
      <c r="F1342" s="47" t="str">
        <f t="shared" si="119"/>
        <v>September Thursday</v>
      </c>
      <c r="G1342" s="47">
        <f t="shared" si="118"/>
        <v>6300</v>
      </c>
    </row>
    <row r="1343" spans="1:7" x14ac:dyDescent="0.25">
      <c r="A1343" s="53">
        <v>46633</v>
      </c>
      <c r="B1343" s="47" t="str">
        <f t="shared" si="115"/>
        <v>Friday</v>
      </c>
      <c r="C1343" s="47" t="str">
        <f t="shared" si="116"/>
        <v>September</v>
      </c>
      <c r="D1343" s="47">
        <f t="shared" si="117"/>
        <v>2027</v>
      </c>
      <c r="F1343" s="47" t="str">
        <f t="shared" si="119"/>
        <v>September Friday</v>
      </c>
      <c r="G1343" s="47">
        <f t="shared" si="118"/>
        <v>7400</v>
      </c>
    </row>
    <row r="1344" spans="1:7" x14ac:dyDescent="0.25">
      <c r="A1344" s="53">
        <v>46634</v>
      </c>
      <c r="B1344" s="47" t="str">
        <f t="shared" si="115"/>
        <v>Saturday</v>
      </c>
      <c r="C1344" s="47" t="str">
        <f t="shared" si="116"/>
        <v>September</v>
      </c>
      <c r="D1344" s="47">
        <f t="shared" si="117"/>
        <v>2027</v>
      </c>
      <c r="F1344" s="47" t="str">
        <f t="shared" si="119"/>
        <v>September Saturday</v>
      </c>
      <c r="G1344" s="47">
        <f t="shared" si="118"/>
        <v>8700</v>
      </c>
    </row>
    <row r="1345" spans="1:7" x14ac:dyDescent="0.25">
      <c r="A1345" s="53">
        <v>46635</v>
      </c>
      <c r="B1345" s="47" t="str">
        <f t="shared" si="115"/>
        <v>Sunday</v>
      </c>
      <c r="C1345" s="47" t="str">
        <f t="shared" si="116"/>
        <v>September</v>
      </c>
      <c r="D1345" s="47">
        <f t="shared" si="117"/>
        <v>2027</v>
      </c>
      <c r="F1345" s="47" t="str">
        <f t="shared" si="119"/>
        <v>September Sunday</v>
      </c>
      <c r="G1345" s="47">
        <f t="shared" si="118"/>
        <v>7400</v>
      </c>
    </row>
    <row r="1346" spans="1:7" x14ac:dyDescent="0.25">
      <c r="A1346" s="53">
        <v>46636</v>
      </c>
      <c r="B1346" s="47" t="str">
        <f t="shared" si="115"/>
        <v>Monday</v>
      </c>
      <c r="C1346" s="47" t="str">
        <f t="shared" si="116"/>
        <v>September</v>
      </c>
      <c r="D1346" s="47">
        <f t="shared" si="117"/>
        <v>2027</v>
      </c>
      <c r="F1346" s="47" t="str">
        <f t="shared" si="119"/>
        <v>September Monday</v>
      </c>
      <c r="G1346" s="47">
        <f t="shared" si="118"/>
        <v>5700</v>
      </c>
    </row>
    <row r="1347" spans="1:7" x14ac:dyDescent="0.25">
      <c r="A1347" s="53">
        <v>46637</v>
      </c>
      <c r="B1347" s="47" t="str">
        <f t="shared" si="115"/>
        <v>Tuesday</v>
      </c>
      <c r="C1347" s="47" t="str">
        <f t="shared" si="116"/>
        <v>September</v>
      </c>
      <c r="D1347" s="47">
        <f t="shared" si="117"/>
        <v>2027</v>
      </c>
      <c r="F1347" s="47" t="str">
        <f t="shared" si="119"/>
        <v>September Tuesday</v>
      </c>
      <c r="G1347" s="47">
        <f t="shared" si="118"/>
        <v>5700</v>
      </c>
    </row>
    <row r="1348" spans="1:7" x14ac:dyDescent="0.25">
      <c r="A1348" s="53">
        <v>46638</v>
      </c>
      <c r="B1348" s="47" t="str">
        <f t="shared" si="115"/>
        <v>Wednesday</v>
      </c>
      <c r="C1348" s="47" t="str">
        <f t="shared" si="116"/>
        <v>September</v>
      </c>
      <c r="D1348" s="47">
        <f t="shared" si="117"/>
        <v>2027</v>
      </c>
      <c r="F1348" s="47" t="str">
        <f t="shared" si="119"/>
        <v>September Wednesday</v>
      </c>
      <c r="G1348" s="47">
        <f t="shared" si="118"/>
        <v>5700</v>
      </c>
    </row>
    <row r="1349" spans="1:7" x14ac:dyDescent="0.25">
      <c r="A1349" s="53">
        <v>46639</v>
      </c>
      <c r="B1349" s="47" t="str">
        <f t="shared" si="115"/>
        <v>Thursday</v>
      </c>
      <c r="C1349" s="47" t="str">
        <f t="shared" si="116"/>
        <v>September</v>
      </c>
      <c r="D1349" s="47">
        <f t="shared" si="117"/>
        <v>2027</v>
      </c>
      <c r="F1349" s="47" t="str">
        <f t="shared" si="119"/>
        <v>September Thursday</v>
      </c>
      <c r="G1349" s="47">
        <f t="shared" si="118"/>
        <v>6300</v>
      </c>
    </row>
    <row r="1350" spans="1:7" x14ac:dyDescent="0.25">
      <c r="A1350" s="53">
        <v>46640</v>
      </c>
      <c r="B1350" s="47" t="str">
        <f t="shared" si="115"/>
        <v>Friday</v>
      </c>
      <c r="C1350" s="47" t="str">
        <f t="shared" si="116"/>
        <v>September</v>
      </c>
      <c r="D1350" s="47">
        <f t="shared" si="117"/>
        <v>2027</v>
      </c>
      <c r="F1350" s="47" t="str">
        <f t="shared" si="119"/>
        <v>September Friday</v>
      </c>
      <c r="G1350" s="47">
        <f t="shared" si="118"/>
        <v>7400</v>
      </c>
    </row>
    <row r="1351" spans="1:7" x14ac:dyDescent="0.25">
      <c r="A1351" s="53">
        <v>46641</v>
      </c>
      <c r="B1351" s="47" t="str">
        <f t="shared" si="115"/>
        <v>Saturday</v>
      </c>
      <c r="C1351" s="47" t="str">
        <f t="shared" si="116"/>
        <v>September</v>
      </c>
      <c r="D1351" s="47">
        <f t="shared" si="117"/>
        <v>2027</v>
      </c>
      <c r="F1351" s="47" t="str">
        <f t="shared" si="119"/>
        <v>September Saturday</v>
      </c>
      <c r="G1351" s="47">
        <f t="shared" si="118"/>
        <v>8700</v>
      </c>
    </row>
    <row r="1352" spans="1:7" x14ac:dyDescent="0.25">
      <c r="A1352" s="53">
        <v>46642</v>
      </c>
      <c r="B1352" s="47" t="str">
        <f t="shared" si="115"/>
        <v>Sunday</v>
      </c>
      <c r="C1352" s="47" t="str">
        <f t="shared" si="116"/>
        <v>September</v>
      </c>
      <c r="D1352" s="47">
        <f t="shared" si="117"/>
        <v>2027</v>
      </c>
      <c r="F1352" s="47" t="str">
        <f t="shared" si="119"/>
        <v>September Sunday</v>
      </c>
      <c r="G1352" s="47">
        <f t="shared" si="118"/>
        <v>7400</v>
      </c>
    </row>
    <row r="1353" spans="1:7" x14ac:dyDescent="0.25">
      <c r="A1353" s="53">
        <v>46643</v>
      </c>
      <c r="B1353" s="47" t="str">
        <f t="shared" si="115"/>
        <v>Monday</v>
      </c>
      <c r="C1353" s="47" t="str">
        <f t="shared" si="116"/>
        <v>September</v>
      </c>
      <c r="D1353" s="47">
        <f t="shared" si="117"/>
        <v>2027</v>
      </c>
      <c r="F1353" s="47" t="str">
        <f t="shared" si="119"/>
        <v>September Monday</v>
      </c>
      <c r="G1353" s="47">
        <f t="shared" si="118"/>
        <v>5700</v>
      </c>
    </row>
    <row r="1354" spans="1:7" x14ac:dyDescent="0.25">
      <c r="A1354" s="53">
        <v>46644</v>
      </c>
      <c r="B1354" s="47" t="str">
        <f t="shared" si="115"/>
        <v>Tuesday</v>
      </c>
      <c r="C1354" s="47" t="str">
        <f t="shared" si="116"/>
        <v>September</v>
      </c>
      <c r="D1354" s="47">
        <f t="shared" si="117"/>
        <v>2027</v>
      </c>
      <c r="F1354" s="47" t="str">
        <f t="shared" si="119"/>
        <v>September Tuesday</v>
      </c>
      <c r="G1354" s="47">
        <f t="shared" si="118"/>
        <v>5700</v>
      </c>
    </row>
    <row r="1355" spans="1:7" x14ac:dyDescent="0.25">
      <c r="A1355" s="53">
        <v>46645</v>
      </c>
      <c r="B1355" s="47" t="str">
        <f t="shared" ref="B1355:B1418" si="120">LOOKUP(WEEKDAY(A1355),$M$3:$N$9)</f>
        <v>Wednesday</v>
      </c>
      <c r="C1355" s="47" t="str">
        <f t="shared" ref="C1355:C1418" si="121">LOOKUP(MONTH(A1355),$P$3:$Q$14)</f>
        <v>September</v>
      </c>
      <c r="D1355" s="47">
        <f t="shared" ref="D1355:D1418" si="122">YEAR(A1355)</f>
        <v>2027</v>
      </c>
      <c r="F1355" s="47" t="str">
        <f t="shared" si="119"/>
        <v>September Wednesday</v>
      </c>
      <c r="G1355" s="47">
        <f t="shared" ref="G1355:G1418" si="123">IF(E1355="BH plus",VLOOKUP(F1355,$V$2:$W$85,2,FALSE)+$N$13,VLOOKUP(F1355,$V$2:$W$85,2,FALSE))</f>
        <v>5700</v>
      </c>
    </row>
    <row r="1356" spans="1:7" x14ac:dyDescent="0.25">
      <c r="A1356" s="53">
        <v>46646</v>
      </c>
      <c r="B1356" s="47" t="str">
        <f t="shared" si="120"/>
        <v>Thursday</v>
      </c>
      <c r="C1356" s="47" t="str">
        <f t="shared" si="121"/>
        <v>September</v>
      </c>
      <c r="D1356" s="47">
        <f t="shared" si="122"/>
        <v>2027</v>
      </c>
      <c r="F1356" s="47" t="str">
        <f t="shared" si="119"/>
        <v>September Thursday</v>
      </c>
      <c r="G1356" s="47">
        <f t="shared" si="123"/>
        <v>6300</v>
      </c>
    </row>
    <row r="1357" spans="1:7" x14ac:dyDescent="0.25">
      <c r="A1357" s="53">
        <v>46647</v>
      </c>
      <c r="B1357" s="47" t="str">
        <f t="shared" si="120"/>
        <v>Friday</v>
      </c>
      <c r="C1357" s="47" t="str">
        <f t="shared" si="121"/>
        <v>September</v>
      </c>
      <c r="D1357" s="47">
        <f t="shared" si="122"/>
        <v>2027</v>
      </c>
      <c r="F1357" s="47" t="str">
        <f t="shared" si="119"/>
        <v>September Friday</v>
      </c>
      <c r="G1357" s="47">
        <f t="shared" si="123"/>
        <v>7400</v>
      </c>
    </row>
    <row r="1358" spans="1:7" x14ac:dyDescent="0.25">
      <c r="A1358" s="53">
        <v>46648</v>
      </c>
      <c r="B1358" s="47" t="str">
        <f t="shared" si="120"/>
        <v>Saturday</v>
      </c>
      <c r="C1358" s="47" t="str">
        <f t="shared" si="121"/>
        <v>September</v>
      </c>
      <c r="D1358" s="47">
        <f t="shared" si="122"/>
        <v>2027</v>
      </c>
      <c r="F1358" s="47" t="str">
        <f t="shared" si="119"/>
        <v>September Saturday</v>
      </c>
      <c r="G1358" s="47">
        <f t="shared" si="123"/>
        <v>8700</v>
      </c>
    </row>
    <row r="1359" spans="1:7" x14ac:dyDescent="0.25">
      <c r="A1359" s="53">
        <v>46649</v>
      </c>
      <c r="B1359" s="47" t="str">
        <f t="shared" si="120"/>
        <v>Sunday</v>
      </c>
      <c r="C1359" s="47" t="str">
        <f t="shared" si="121"/>
        <v>September</v>
      </c>
      <c r="D1359" s="47">
        <f t="shared" si="122"/>
        <v>2027</v>
      </c>
      <c r="F1359" s="47" t="str">
        <f t="shared" si="119"/>
        <v>September Sunday</v>
      </c>
      <c r="G1359" s="47">
        <f t="shared" si="123"/>
        <v>7400</v>
      </c>
    </row>
    <row r="1360" spans="1:7" x14ac:dyDescent="0.25">
      <c r="A1360" s="53">
        <v>46650</v>
      </c>
      <c r="B1360" s="47" t="str">
        <f t="shared" si="120"/>
        <v>Monday</v>
      </c>
      <c r="C1360" s="47" t="str">
        <f t="shared" si="121"/>
        <v>September</v>
      </c>
      <c r="D1360" s="47">
        <f t="shared" si="122"/>
        <v>2027</v>
      </c>
      <c r="F1360" s="47" t="str">
        <f t="shared" si="119"/>
        <v>September Monday</v>
      </c>
      <c r="G1360" s="47">
        <f t="shared" si="123"/>
        <v>5700</v>
      </c>
    </row>
    <row r="1361" spans="1:7" x14ac:dyDescent="0.25">
      <c r="A1361" s="53">
        <v>46651</v>
      </c>
      <c r="B1361" s="47" t="str">
        <f t="shared" si="120"/>
        <v>Tuesday</v>
      </c>
      <c r="C1361" s="47" t="str">
        <f t="shared" si="121"/>
        <v>September</v>
      </c>
      <c r="D1361" s="47">
        <f t="shared" si="122"/>
        <v>2027</v>
      </c>
      <c r="F1361" s="47" t="str">
        <f t="shared" si="119"/>
        <v>September Tuesday</v>
      </c>
      <c r="G1361" s="47">
        <f t="shared" si="123"/>
        <v>5700</v>
      </c>
    </row>
    <row r="1362" spans="1:7" x14ac:dyDescent="0.25">
      <c r="A1362" s="53">
        <v>46652</v>
      </c>
      <c r="B1362" s="47" t="str">
        <f t="shared" si="120"/>
        <v>Wednesday</v>
      </c>
      <c r="C1362" s="47" t="str">
        <f t="shared" si="121"/>
        <v>September</v>
      </c>
      <c r="D1362" s="47">
        <f t="shared" si="122"/>
        <v>2027</v>
      </c>
      <c r="F1362" s="47" t="str">
        <f t="shared" si="119"/>
        <v>September Wednesday</v>
      </c>
      <c r="G1362" s="47">
        <f t="shared" si="123"/>
        <v>5700</v>
      </c>
    </row>
    <row r="1363" spans="1:7" x14ac:dyDescent="0.25">
      <c r="A1363" s="53">
        <v>46653</v>
      </c>
      <c r="B1363" s="47" t="str">
        <f t="shared" si="120"/>
        <v>Thursday</v>
      </c>
      <c r="C1363" s="47" t="str">
        <f t="shared" si="121"/>
        <v>September</v>
      </c>
      <c r="D1363" s="47">
        <f t="shared" si="122"/>
        <v>2027</v>
      </c>
      <c r="F1363" s="47" t="str">
        <f t="shared" si="119"/>
        <v>September Thursday</v>
      </c>
      <c r="G1363" s="47">
        <f t="shared" si="123"/>
        <v>6300</v>
      </c>
    </row>
    <row r="1364" spans="1:7" x14ac:dyDescent="0.25">
      <c r="A1364" s="53">
        <v>46654</v>
      </c>
      <c r="B1364" s="47" t="str">
        <f t="shared" si="120"/>
        <v>Friday</v>
      </c>
      <c r="C1364" s="47" t="str">
        <f t="shared" si="121"/>
        <v>September</v>
      </c>
      <c r="D1364" s="47">
        <f t="shared" si="122"/>
        <v>2027</v>
      </c>
      <c r="F1364" s="47" t="str">
        <f t="shared" si="119"/>
        <v>September Friday</v>
      </c>
      <c r="G1364" s="47">
        <f t="shared" si="123"/>
        <v>7400</v>
      </c>
    </row>
    <row r="1365" spans="1:7" x14ac:dyDescent="0.25">
      <c r="A1365" s="53">
        <v>46655</v>
      </c>
      <c r="B1365" s="47" t="str">
        <f t="shared" si="120"/>
        <v>Saturday</v>
      </c>
      <c r="C1365" s="47" t="str">
        <f t="shared" si="121"/>
        <v>September</v>
      </c>
      <c r="D1365" s="47">
        <f t="shared" si="122"/>
        <v>2027</v>
      </c>
      <c r="F1365" s="47" t="str">
        <f t="shared" si="119"/>
        <v>September Saturday</v>
      </c>
      <c r="G1365" s="47">
        <f t="shared" si="123"/>
        <v>8700</v>
      </c>
    </row>
    <row r="1366" spans="1:7" x14ac:dyDescent="0.25">
      <c r="A1366" s="53">
        <v>46656</v>
      </c>
      <c r="B1366" s="47" t="str">
        <f t="shared" si="120"/>
        <v>Sunday</v>
      </c>
      <c r="C1366" s="47" t="str">
        <f t="shared" si="121"/>
        <v>September</v>
      </c>
      <c r="D1366" s="47">
        <f t="shared" si="122"/>
        <v>2027</v>
      </c>
      <c r="F1366" s="47" t="str">
        <f t="shared" si="119"/>
        <v>September Sunday</v>
      </c>
      <c r="G1366" s="47">
        <f t="shared" si="123"/>
        <v>7400</v>
      </c>
    </row>
    <row r="1367" spans="1:7" x14ac:dyDescent="0.25">
      <c r="A1367" s="53">
        <v>46657</v>
      </c>
      <c r="B1367" s="47" t="str">
        <f t="shared" si="120"/>
        <v>Monday</v>
      </c>
      <c r="C1367" s="47" t="str">
        <f t="shared" si="121"/>
        <v>September</v>
      </c>
      <c r="D1367" s="47">
        <f t="shared" si="122"/>
        <v>2027</v>
      </c>
      <c r="F1367" s="47" t="str">
        <f t="shared" si="119"/>
        <v>September Monday</v>
      </c>
      <c r="G1367" s="47">
        <f t="shared" si="123"/>
        <v>5700</v>
      </c>
    </row>
    <row r="1368" spans="1:7" x14ac:dyDescent="0.25">
      <c r="A1368" s="53">
        <v>46658</v>
      </c>
      <c r="B1368" s="47" t="str">
        <f t="shared" si="120"/>
        <v>Tuesday</v>
      </c>
      <c r="C1368" s="47" t="str">
        <f t="shared" si="121"/>
        <v>September</v>
      </c>
      <c r="D1368" s="47">
        <f t="shared" si="122"/>
        <v>2027</v>
      </c>
      <c r="F1368" s="47" t="str">
        <f t="shared" si="119"/>
        <v>September Tuesday</v>
      </c>
      <c r="G1368" s="47">
        <f t="shared" si="123"/>
        <v>5700</v>
      </c>
    </row>
    <row r="1369" spans="1:7" x14ac:dyDescent="0.25">
      <c r="A1369" s="53">
        <v>46659</v>
      </c>
      <c r="B1369" s="47" t="str">
        <f t="shared" si="120"/>
        <v>Wednesday</v>
      </c>
      <c r="C1369" s="47" t="str">
        <f t="shared" si="121"/>
        <v>September</v>
      </c>
      <c r="D1369" s="47">
        <f t="shared" si="122"/>
        <v>2027</v>
      </c>
      <c r="F1369" s="47" t="str">
        <f t="shared" si="119"/>
        <v>September Wednesday</v>
      </c>
      <c r="G1369" s="47">
        <f t="shared" si="123"/>
        <v>5700</v>
      </c>
    </row>
    <row r="1370" spans="1:7" x14ac:dyDescent="0.25">
      <c r="A1370" s="53">
        <v>46660</v>
      </c>
      <c r="B1370" s="47" t="str">
        <f t="shared" si="120"/>
        <v>Thursday</v>
      </c>
      <c r="C1370" s="47" t="str">
        <f t="shared" si="121"/>
        <v>September</v>
      </c>
      <c r="D1370" s="47">
        <f t="shared" si="122"/>
        <v>2027</v>
      </c>
      <c r="F1370" s="47" t="str">
        <f t="shared" si="119"/>
        <v>September Thursday</v>
      </c>
      <c r="G1370" s="47">
        <f t="shared" si="123"/>
        <v>6300</v>
      </c>
    </row>
    <row r="1371" spans="1:7" x14ac:dyDescent="0.25">
      <c r="A1371" s="53">
        <v>46661</v>
      </c>
      <c r="B1371" s="47" t="str">
        <f t="shared" si="120"/>
        <v>Friday</v>
      </c>
      <c r="C1371" s="47" t="str">
        <f t="shared" si="121"/>
        <v>October</v>
      </c>
      <c r="D1371" s="47">
        <f t="shared" si="122"/>
        <v>2027</v>
      </c>
      <c r="F1371" s="47" t="str">
        <f t="shared" si="119"/>
        <v>October Friday</v>
      </c>
      <c r="G1371" s="47">
        <f t="shared" si="123"/>
        <v>7400</v>
      </c>
    </row>
    <row r="1372" spans="1:7" x14ac:dyDescent="0.25">
      <c r="A1372" s="53">
        <v>46662</v>
      </c>
      <c r="B1372" s="47" t="str">
        <f t="shared" si="120"/>
        <v>Saturday</v>
      </c>
      <c r="C1372" s="47" t="str">
        <f t="shared" si="121"/>
        <v>October</v>
      </c>
      <c r="D1372" s="47">
        <f t="shared" si="122"/>
        <v>2027</v>
      </c>
      <c r="F1372" s="47" t="str">
        <f t="shared" si="119"/>
        <v>October Saturday</v>
      </c>
      <c r="G1372" s="47">
        <f t="shared" si="123"/>
        <v>8700</v>
      </c>
    </row>
    <row r="1373" spans="1:7" x14ac:dyDescent="0.25">
      <c r="A1373" s="53">
        <v>46663</v>
      </c>
      <c r="B1373" s="47" t="str">
        <f t="shared" si="120"/>
        <v>Sunday</v>
      </c>
      <c r="C1373" s="47" t="str">
        <f t="shared" si="121"/>
        <v>October</v>
      </c>
      <c r="D1373" s="47">
        <f t="shared" si="122"/>
        <v>2027</v>
      </c>
      <c r="F1373" s="47" t="str">
        <f t="shared" si="119"/>
        <v>October Sunday</v>
      </c>
      <c r="G1373" s="47">
        <f t="shared" si="123"/>
        <v>7400</v>
      </c>
    </row>
    <row r="1374" spans="1:7" x14ac:dyDescent="0.25">
      <c r="A1374" s="53">
        <v>46664</v>
      </c>
      <c r="B1374" s="47" t="str">
        <f t="shared" si="120"/>
        <v>Monday</v>
      </c>
      <c r="C1374" s="47" t="str">
        <f t="shared" si="121"/>
        <v>October</v>
      </c>
      <c r="D1374" s="47">
        <f t="shared" si="122"/>
        <v>2027</v>
      </c>
      <c r="F1374" s="47" t="str">
        <f t="shared" si="119"/>
        <v>October Monday</v>
      </c>
      <c r="G1374" s="47">
        <f t="shared" si="123"/>
        <v>5700</v>
      </c>
    </row>
    <row r="1375" spans="1:7" x14ac:dyDescent="0.25">
      <c r="A1375" s="53">
        <v>46665</v>
      </c>
      <c r="B1375" s="47" t="str">
        <f t="shared" si="120"/>
        <v>Tuesday</v>
      </c>
      <c r="C1375" s="47" t="str">
        <f t="shared" si="121"/>
        <v>October</v>
      </c>
      <c r="D1375" s="47">
        <f t="shared" si="122"/>
        <v>2027</v>
      </c>
      <c r="F1375" s="47" t="str">
        <f t="shared" si="119"/>
        <v>October Tuesday</v>
      </c>
      <c r="G1375" s="47">
        <f t="shared" si="123"/>
        <v>5700</v>
      </c>
    </row>
    <row r="1376" spans="1:7" x14ac:dyDescent="0.25">
      <c r="A1376" s="53">
        <v>46666</v>
      </c>
      <c r="B1376" s="47" t="str">
        <f t="shared" si="120"/>
        <v>Wednesday</v>
      </c>
      <c r="C1376" s="47" t="str">
        <f t="shared" si="121"/>
        <v>October</v>
      </c>
      <c r="D1376" s="47">
        <f t="shared" si="122"/>
        <v>2027</v>
      </c>
      <c r="F1376" s="47" t="str">
        <f t="shared" si="119"/>
        <v>October Wednesday</v>
      </c>
      <c r="G1376" s="47">
        <f t="shared" si="123"/>
        <v>5700</v>
      </c>
    </row>
    <row r="1377" spans="1:7" x14ac:dyDescent="0.25">
      <c r="A1377" s="53">
        <v>46667</v>
      </c>
      <c r="B1377" s="47" t="str">
        <f t="shared" si="120"/>
        <v>Thursday</v>
      </c>
      <c r="C1377" s="47" t="str">
        <f t="shared" si="121"/>
        <v>October</v>
      </c>
      <c r="D1377" s="47">
        <f t="shared" si="122"/>
        <v>2027</v>
      </c>
      <c r="F1377" s="47" t="str">
        <f t="shared" si="119"/>
        <v>October Thursday</v>
      </c>
      <c r="G1377" s="47">
        <f t="shared" si="123"/>
        <v>6300</v>
      </c>
    </row>
    <row r="1378" spans="1:7" x14ac:dyDescent="0.25">
      <c r="A1378" s="53">
        <v>46668</v>
      </c>
      <c r="B1378" s="47" t="str">
        <f t="shared" si="120"/>
        <v>Friday</v>
      </c>
      <c r="C1378" s="47" t="str">
        <f t="shared" si="121"/>
        <v>October</v>
      </c>
      <c r="D1378" s="47">
        <f t="shared" si="122"/>
        <v>2027</v>
      </c>
      <c r="F1378" s="47" t="str">
        <f t="shared" si="119"/>
        <v>October Friday</v>
      </c>
      <c r="G1378" s="47">
        <f t="shared" si="123"/>
        <v>7400</v>
      </c>
    </row>
    <row r="1379" spans="1:7" x14ac:dyDescent="0.25">
      <c r="A1379" s="53">
        <v>46669</v>
      </c>
      <c r="B1379" s="47" t="str">
        <f t="shared" si="120"/>
        <v>Saturday</v>
      </c>
      <c r="C1379" s="47" t="str">
        <f t="shared" si="121"/>
        <v>October</v>
      </c>
      <c r="D1379" s="47">
        <f t="shared" si="122"/>
        <v>2027</v>
      </c>
      <c r="F1379" s="47" t="str">
        <f t="shared" si="119"/>
        <v>October Saturday</v>
      </c>
      <c r="G1379" s="47">
        <f t="shared" si="123"/>
        <v>8700</v>
      </c>
    </row>
    <row r="1380" spans="1:7" x14ac:dyDescent="0.25">
      <c r="A1380" s="53">
        <v>46670</v>
      </c>
      <c r="B1380" s="47" t="str">
        <f t="shared" si="120"/>
        <v>Sunday</v>
      </c>
      <c r="C1380" s="47" t="str">
        <f t="shared" si="121"/>
        <v>October</v>
      </c>
      <c r="D1380" s="47">
        <f t="shared" si="122"/>
        <v>2027</v>
      </c>
      <c r="F1380" s="47" t="str">
        <f t="shared" si="119"/>
        <v>October Sunday</v>
      </c>
      <c r="G1380" s="47">
        <f t="shared" si="123"/>
        <v>7400</v>
      </c>
    </row>
    <row r="1381" spans="1:7" x14ac:dyDescent="0.25">
      <c r="A1381" s="53">
        <v>46671</v>
      </c>
      <c r="B1381" s="47" t="str">
        <f t="shared" si="120"/>
        <v>Monday</v>
      </c>
      <c r="C1381" s="47" t="str">
        <f t="shared" si="121"/>
        <v>October</v>
      </c>
      <c r="D1381" s="47">
        <f t="shared" si="122"/>
        <v>2027</v>
      </c>
      <c r="F1381" s="47" t="str">
        <f t="shared" si="119"/>
        <v>October Monday</v>
      </c>
      <c r="G1381" s="47">
        <f t="shared" si="123"/>
        <v>5700</v>
      </c>
    </row>
    <row r="1382" spans="1:7" x14ac:dyDescent="0.25">
      <c r="A1382" s="53">
        <v>46672</v>
      </c>
      <c r="B1382" s="47" t="str">
        <f t="shared" si="120"/>
        <v>Tuesday</v>
      </c>
      <c r="C1382" s="47" t="str">
        <f t="shared" si="121"/>
        <v>October</v>
      </c>
      <c r="D1382" s="47">
        <f t="shared" si="122"/>
        <v>2027</v>
      </c>
      <c r="F1382" s="47" t="str">
        <f t="shared" si="119"/>
        <v>October Tuesday</v>
      </c>
      <c r="G1382" s="47">
        <f t="shared" si="123"/>
        <v>5700</v>
      </c>
    </row>
    <row r="1383" spans="1:7" x14ac:dyDescent="0.25">
      <c r="A1383" s="53">
        <v>46673</v>
      </c>
      <c r="B1383" s="47" t="str">
        <f t="shared" si="120"/>
        <v>Wednesday</v>
      </c>
      <c r="C1383" s="47" t="str">
        <f t="shared" si="121"/>
        <v>October</v>
      </c>
      <c r="D1383" s="47">
        <f t="shared" si="122"/>
        <v>2027</v>
      </c>
      <c r="F1383" s="47" t="str">
        <f t="shared" si="119"/>
        <v>October Wednesday</v>
      </c>
      <c r="G1383" s="47">
        <f t="shared" si="123"/>
        <v>5700</v>
      </c>
    </row>
    <row r="1384" spans="1:7" x14ac:dyDescent="0.25">
      <c r="A1384" s="53">
        <v>46674</v>
      </c>
      <c r="B1384" s="47" t="str">
        <f t="shared" si="120"/>
        <v>Thursday</v>
      </c>
      <c r="C1384" s="47" t="str">
        <f t="shared" si="121"/>
        <v>October</v>
      </c>
      <c r="D1384" s="47">
        <f t="shared" si="122"/>
        <v>2027</v>
      </c>
      <c r="F1384" s="47" t="str">
        <f t="shared" si="119"/>
        <v>October Thursday</v>
      </c>
      <c r="G1384" s="47">
        <f t="shared" si="123"/>
        <v>6300</v>
      </c>
    </row>
    <row r="1385" spans="1:7" x14ac:dyDescent="0.25">
      <c r="A1385" s="53">
        <v>46675</v>
      </c>
      <c r="B1385" s="47" t="str">
        <f t="shared" si="120"/>
        <v>Friday</v>
      </c>
      <c r="C1385" s="47" t="str">
        <f t="shared" si="121"/>
        <v>October</v>
      </c>
      <c r="D1385" s="47">
        <f t="shared" si="122"/>
        <v>2027</v>
      </c>
      <c r="F1385" s="47" t="str">
        <f t="shared" si="119"/>
        <v>October Friday</v>
      </c>
      <c r="G1385" s="47">
        <f t="shared" si="123"/>
        <v>7400</v>
      </c>
    </row>
    <row r="1386" spans="1:7" x14ac:dyDescent="0.25">
      <c r="A1386" s="53">
        <v>46676</v>
      </c>
      <c r="B1386" s="47" t="str">
        <f t="shared" si="120"/>
        <v>Saturday</v>
      </c>
      <c r="C1386" s="47" t="str">
        <f t="shared" si="121"/>
        <v>October</v>
      </c>
      <c r="D1386" s="47">
        <f t="shared" si="122"/>
        <v>2027</v>
      </c>
      <c r="F1386" s="47" t="str">
        <f t="shared" si="119"/>
        <v>October Saturday</v>
      </c>
      <c r="G1386" s="47">
        <f t="shared" si="123"/>
        <v>8700</v>
      </c>
    </row>
    <row r="1387" spans="1:7" x14ac:dyDescent="0.25">
      <c r="A1387" s="53">
        <v>46677</v>
      </c>
      <c r="B1387" s="47" t="str">
        <f t="shared" si="120"/>
        <v>Sunday</v>
      </c>
      <c r="C1387" s="47" t="str">
        <f t="shared" si="121"/>
        <v>October</v>
      </c>
      <c r="D1387" s="47">
        <f t="shared" si="122"/>
        <v>2027</v>
      </c>
      <c r="F1387" s="47" t="str">
        <f t="shared" si="119"/>
        <v>October Sunday</v>
      </c>
      <c r="G1387" s="47">
        <f t="shared" si="123"/>
        <v>7400</v>
      </c>
    </row>
    <row r="1388" spans="1:7" x14ac:dyDescent="0.25">
      <c r="A1388" s="53">
        <v>46678</v>
      </c>
      <c r="B1388" s="47" t="str">
        <f t="shared" si="120"/>
        <v>Monday</v>
      </c>
      <c r="C1388" s="47" t="str">
        <f t="shared" si="121"/>
        <v>October</v>
      </c>
      <c r="D1388" s="47">
        <f t="shared" si="122"/>
        <v>2027</v>
      </c>
      <c r="F1388" s="47" t="str">
        <f t="shared" ref="F1388:F1451" si="124">IF(E1388="XMAS","December Saturday",IF(E1388="BH",IF(B1388="Monday",CONCATENATE(C1388," ","Sunday"),CONCATENATE(C1388," ","Saturday")),IF(E1388="BH Plus",CONCATENATE(C1388," ","Saturday"),CONCATENATE(C1388," ",B1388))))</f>
        <v>October Monday</v>
      </c>
      <c r="G1388" s="47">
        <f t="shared" si="123"/>
        <v>5700</v>
      </c>
    </row>
    <row r="1389" spans="1:7" x14ac:dyDescent="0.25">
      <c r="A1389" s="53">
        <v>46679</v>
      </c>
      <c r="B1389" s="47" t="str">
        <f t="shared" si="120"/>
        <v>Tuesday</v>
      </c>
      <c r="C1389" s="47" t="str">
        <f t="shared" si="121"/>
        <v>October</v>
      </c>
      <c r="D1389" s="47">
        <f t="shared" si="122"/>
        <v>2027</v>
      </c>
      <c r="F1389" s="47" t="str">
        <f t="shared" si="124"/>
        <v>October Tuesday</v>
      </c>
      <c r="G1389" s="47">
        <f t="shared" si="123"/>
        <v>5700</v>
      </c>
    </row>
    <row r="1390" spans="1:7" x14ac:dyDescent="0.25">
      <c r="A1390" s="53">
        <v>46680</v>
      </c>
      <c r="B1390" s="47" t="str">
        <f t="shared" si="120"/>
        <v>Wednesday</v>
      </c>
      <c r="C1390" s="47" t="str">
        <f t="shared" si="121"/>
        <v>October</v>
      </c>
      <c r="D1390" s="47">
        <f t="shared" si="122"/>
        <v>2027</v>
      </c>
      <c r="F1390" s="47" t="str">
        <f t="shared" si="124"/>
        <v>October Wednesday</v>
      </c>
      <c r="G1390" s="47">
        <f t="shared" si="123"/>
        <v>5700</v>
      </c>
    </row>
    <row r="1391" spans="1:7" x14ac:dyDescent="0.25">
      <c r="A1391" s="53">
        <v>46681</v>
      </c>
      <c r="B1391" s="47" t="str">
        <f t="shared" si="120"/>
        <v>Thursday</v>
      </c>
      <c r="C1391" s="47" t="str">
        <f t="shared" si="121"/>
        <v>October</v>
      </c>
      <c r="D1391" s="47">
        <f t="shared" si="122"/>
        <v>2027</v>
      </c>
      <c r="F1391" s="47" t="str">
        <f t="shared" si="124"/>
        <v>October Thursday</v>
      </c>
      <c r="G1391" s="47">
        <f t="shared" si="123"/>
        <v>6300</v>
      </c>
    </row>
    <row r="1392" spans="1:7" x14ac:dyDescent="0.25">
      <c r="A1392" s="53">
        <v>46682</v>
      </c>
      <c r="B1392" s="47" t="str">
        <f t="shared" si="120"/>
        <v>Friday</v>
      </c>
      <c r="C1392" s="47" t="str">
        <f t="shared" si="121"/>
        <v>October</v>
      </c>
      <c r="D1392" s="47">
        <f t="shared" si="122"/>
        <v>2027</v>
      </c>
      <c r="F1392" s="47" t="str">
        <f t="shared" si="124"/>
        <v>October Friday</v>
      </c>
      <c r="G1392" s="47">
        <f t="shared" si="123"/>
        <v>7400</v>
      </c>
    </row>
    <row r="1393" spans="1:7" x14ac:dyDescent="0.25">
      <c r="A1393" s="53">
        <v>46683</v>
      </c>
      <c r="B1393" s="47" t="str">
        <f t="shared" si="120"/>
        <v>Saturday</v>
      </c>
      <c r="C1393" s="47" t="str">
        <f t="shared" si="121"/>
        <v>October</v>
      </c>
      <c r="D1393" s="47">
        <f t="shared" si="122"/>
        <v>2027</v>
      </c>
      <c r="F1393" s="47" t="str">
        <f t="shared" si="124"/>
        <v>October Saturday</v>
      </c>
      <c r="G1393" s="47">
        <f t="shared" si="123"/>
        <v>8700</v>
      </c>
    </row>
    <row r="1394" spans="1:7" x14ac:dyDescent="0.25">
      <c r="A1394" s="53">
        <v>46684</v>
      </c>
      <c r="B1394" s="47" t="str">
        <f t="shared" si="120"/>
        <v>Sunday</v>
      </c>
      <c r="C1394" s="47" t="str">
        <f t="shared" si="121"/>
        <v>October</v>
      </c>
      <c r="D1394" s="47">
        <f t="shared" si="122"/>
        <v>2027</v>
      </c>
      <c r="F1394" s="47" t="str">
        <f t="shared" si="124"/>
        <v>October Sunday</v>
      </c>
      <c r="G1394" s="47">
        <f t="shared" si="123"/>
        <v>7400</v>
      </c>
    </row>
    <row r="1395" spans="1:7" x14ac:dyDescent="0.25">
      <c r="A1395" s="53">
        <v>46685</v>
      </c>
      <c r="B1395" s="47" t="str">
        <f t="shared" si="120"/>
        <v>Monday</v>
      </c>
      <c r="C1395" s="47" t="str">
        <f t="shared" si="121"/>
        <v>October</v>
      </c>
      <c r="D1395" s="47">
        <f t="shared" si="122"/>
        <v>2027</v>
      </c>
      <c r="F1395" s="47" t="str">
        <f t="shared" si="124"/>
        <v>October Monday</v>
      </c>
      <c r="G1395" s="47">
        <f t="shared" si="123"/>
        <v>5700</v>
      </c>
    </row>
    <row r="1396" spans="1:7" x14ac:dyDescent="0.25">
      <c r="A1396" s="53">
        <v>46686</v>
      </c>
      <c r="B1396" s="47" t="str">
        <f t="shared" si="120"/>
        <v>Tuesday</v>
      </c>
      <c r="C1396" s="47" t="str">
        <f t="shared" si="121"/>
        <v>October</v>
      </c>
      <c r="D1396" s="47">
        <f t="shared" si="122"/>
        <v>2027</v>
      </c>
      <c r="F1396" s="47" t="str">
        <f t="shared" si="124"/>
        <v>October Tuesday</v>
      </c>
      <c r="G1396" s="47">
        <f t="shared" si="123"/>
        <v>5700</v>
      </c>
    </row>
    <row r="1397" spans="1:7" x14ac:dyDescent="0.25">
      <c r="A1397" s="53">
        <v>46687</v>
      </c>
      <c r="B1397" s="47" t="str">
        <f t="shared" si="120"/>
        <v>Wednesday</v>
      </c>
      <c r="C1397" s="47" t="str">
        <f t="shared" si="121"/>
        <v>October</v>
      </c>
      <c r="D1397" s="47">
        <f t="shared" si="122"/>
        <v>2027</v>
      </c>
      <c r="F1397" s="47" t="str">
        <f t="shared" si="124"/>
        <v>October Wednesday</v>
      </c>
      <c r="G1397" s="47">
        <f t="shared" si="123"/>
        <v>5700</v>
      </c>
    </row>
    <row r="1398" spans="1:7" x14ac:dyDescent="0.25">
      <c r="A1398" s="53">
        <v>46688</v>
      </c>
      <c r="B1398" s="47" t="str">
        <f t="shared" si="120"/>
        <v>Thursday</v>
      </c>
      <c r="C1398" s="47" t="str">
        <f t="shared" si="121"/>
        <v>October</v>
      </c>
      <c r="D1398" s="47">
        <f t="shared" si="122"/>
        <v>2027</v>
      </c>
      <c r="F1398" s="47" t="str">
        <f t="shared" si="124"/>
        <v>October Thursday</v>
      </c>
      <c r="G1398" s="47">
        <f t="shared" si="123"/>
        <v>6300</v>
      </c>
    </row>
    <row r="1399" spans="1:7" x14ac:dyDescent="0.25">
      <c r="A1399" s="53">
        <v>46689</v>
      </c>
      <c r="B1399" s="47" t="str">
        <f t="shared" si="120"/>
        <v>Friday</v>
      </c>
      <c r="C1399" s="47" t="str">
        <f t="shared" si="121"/>
        <v>October</v>
      </c>
      <c r="D1399" s="47">
        <f t="shared" si="122"/>
        <v>2027</v>
      </c>
      <c r="F1399" s="47" t="str">
        <f t="shared" si="124"/>
        <v>October Friday</v>
      </c>
      <c r="G1399" s="47">
        <f t="shared" si="123"/>
        <v>7400</v>
      </c>
    </row>
    <row r="1400" spans="1:7" x14ac:dyDescent="0.25">
      <c r="A1400" s="53">
        <v>46690</v>
      </c>
      <c r="B1400" s="47" t="str">
        <f t="shared" si="120"/>
        <v>Saturday</v>
      </c>
      <c r="C1400" s="47" t="str">
        <f t="shared" si="121"/>
        <v>October</v>
      </c>
      <c r="D1400" s="47">
        <f t="shared" si="122"/>
        <v>2027</v>
      </c>
      <c r="F1400" s="47" t="str">
        <f t="shared" si="124"/>
        <v>October Saturday</v>
      </c>
      <c r="G1400" s="47">
        <f t="shared" si="123"/>
        <v>8700</v>
      </c>
    </row>
    <row r="1401" spans="1:7" x14ac:dyDescent="0.25">
      <c r="A1401" s="53">
        <v>46691</v>
      </c>
      <c r="B1401" s="47" t="str">
        <f t="shared" si="120"/>
        <v>Sunday</v>
      </c>
      <c r="C1401" s="47" t="str">
        <f t="shared" si="121"/>
        <v>October</v>
      </c>
      <c r="D1401" s="47">
        <f t="shared" si="122"/>
        <v>2027</v>
      </c>
      <c r="F1401" s="47" t="str">
        <f t="shared" si="124"/>
        <v>October Sunday</v>
      </c>
      <c r="G1401" s="47">
        <f t="shared" si="123"/>
        <v>7400</v>
      </c>
    </row>
    <row r="1402" spans="1:7" x14ac:dyDescent="0.25">
      <c r="A1402" s="53">
        <v>46692</v>
      </c>
      <c r="B1402" s="47" t="str">
        <f t="shared" si="120"/>
        <v>Monday</v>
      </c>
      <c r="C1402" s="47" t="str">
        <f t="shared" si="121"/>
        <v>November</v>
      </c>
      <c r="D1402" s="47">
        <f t="shared" si="122"/>
        <v>2027</v>
      </c>
      <c r="F1402" s="47" t="str">
        <f t="shared" si="124"/>
        <v>November Monday</v>
      </c>
      <c r="G1402" s="47">
        <f t="shared" si="123"/>
        <v>4700</v>
      </c>
    </row>
    <row r="1403" spans="1:7" x14ac:dyDescent="0.25">
      <c r="A1403" s="53">
        <v>46693</v>
      </c>
      <c r="B1403" s="47" t="str">
        <f t="shared" si="120"/>
        <v>Tuesday</v>
      </c>
      <c r="C1403" s="47" t="str">
        <f t="shared" si="121"/>
        <v>November</v>
      </c>
      <c r="D1403" s="47">
        <f t="shared" si="122"/>
        <v>2027</v>
      </c>
      <c r="F1403" s="47" t="str">
        <f t="shared" si="124"/>
        <v>November Tuesday</v>
      </c>
      <c r="G1403" s="47">
        <f t="shared" si="123"/>
        <v>4700</v>
      </c>
    </row>
    <row r="1404" spans="1:7" x14ac:dyDescent="0.25">
      <c r="A1404" s="53">
        <v>46694</v>
      </c>
      <c r="B1404" s="47" t="str">
        <f t="shared" si="120"/>
        <v>Wednesday</v>
      </c>
      <c r="C1404" s="47" t="str">
        <f t="shared" si="121"/>
        <v>November</v>
      </c>
      <c r="D1404" s="47">
        <f t="shared" si="122"/>
        <v>2027</v>
      </c>
      <c r="F1404" s="47" t="str">
        <f t="shared" si="124"/>
        <v>November Wednesday</v>
      </c>
      <c r="G1404" s="47">
        <f t="shared" si="123"/>
        <v>4700</v>
      </c>
    </row>
    <row r="1405" spans="1:7" x14ac:dyDescent="0.25">
      <c r="A1405" s="53">
        <v>46695</v>
      </c>
      <c r="B1405" s="47" t="str">
        <f t="shared" si="120"/>
        <v>Thursday</v>
      </c>
      <c r="C1405" s="47" t="str">
        <f t="shared" si="121"/>
        <v>November</v>
      </c>
      <c r="D1405" s="47">
        <f t="shared" si="122"/>
        <v>2027</v>
      </c>
      <c r="F1405" s="47" t="str">
        <f t="shared" si="124"/>
        <v>November Thursday</v>
      </c>
      <c r="G1405" s="47">
        <f t="shared" si="123"/>
        <v>5300</v>
      </c>
    </row>
    <row r="1406" spans="1:7" x14ac:dyDescent="0.25">
      <c r="A1406" s="53">
        <v>46696</v>
      </c>
      <c r="B1406" s="47" t="str">
        <f t="shared" si="120"/>
        <v>Friday</v>
      </c>
      <c r="C1406" s="47" t="str">
        <f t="shared" si="121"/>
        <v>November</v>
      </c>
      <c r="D1406" s="47">
        <f t="shared" si="122"/>
        <v>2027</v>
      </c>
      <c r="F1406" s="47" t="str">
        <f t="shared" si="124"/>
        <v>November Friday</v>
      </c>
      <c r="G1406" s="47">
        <f t="shared" si="123"/>
        <v>5900</v>
      </c>
    </row>
    <row r="1407" spans="1:7" x14ac:dyDescent="0.25">
      <c r="A1407" s="53">
        <v>46697</v>
      </c>
      <c r="B1407" s="47" t="str">
        <f t="shared" si="120"/>
        <v>Saturday</v>
      </c>
      <c r="C1407" s="47" t="str">
        <f t="shared" si="121"/>
        <v>November</v>
      </c>
      <c r="D1407" s="47">
        <f t="shared" si="122"/>
        <v>2027</v>
      </c>
      <c r="F1407" s="47" t="str">
        <f t="shared" si="124"/>
        <v>November Saturday</v>
      </c>
      <c r="G1407" s="47">
        <f t="shared" si="123"/>
        <v>7100</v>
      </c>
    </row>
    <row r="1408" spans="1:7" x14ac:dyDescent="0.25">
      <c r="A1408" s="53">
        <v>46698</v>
      </c>
      <c r="B1408" s="47" t="str">
        <f t="shared" si="120"/>
        <v>Sunday</v>
      </c>
      <c r="C1408" s="47" t="str">
        <f t="shared" si="121"/>
        <v>November</v>
      </c>
      <c r="D1408" s="47">
        <f t="shared" si="122"/>
        <v>2027</v>
      </c>
      <c r="F1408" s="47" t="str">
        <f t="shared" si="124"/>
        <v>November Sunday</v>
      </c>
      <c r="G1408" s="47">
        <f t="shared" si="123"/>
        <v>5900</v>
      </c>
    </row>
    <row r="1409" spans="1:7" x14ac:dyDescent="0.25">
      <c r="A1409" s="53">
        <v>46699</v>
      </c>
      <c r="B1409" s="47" t="str">
        <f t="shared" si="120"/>
        <v>Monday</v>
      </c>
      <c r="C1409" s="47" t="str">
        <f t="shared" si="121"/>
        <v>November</v>
      </c>
      <c r="D1409" s="47">
        <f t="shared" si="122"/>
        <v>2027</v>
      </c>
      <c r="F1409" s="47" t="str">
        <f t="shared" si="124"/>
        <v>November Monday</v>
      </c>
      <c r="G1409" s="47">
        <f t="shared" si="123"/>
        <v>4700</v>
      </c>
    </row>
    <row r="1410" spans="1:7" x14ac:dyDescent="0.25">
      <c r="A1410" s="53">
        <v>46700</v>
      </c>
      <c r="B1410" s="47" t="str">
        <f t="shared" si="120"/>
        <v>Tuesday</v>
      </c>
      <c r="C1410" s="47" t="str">
        <f t="shared" si="121"/>
        <v>November</v>
      </c>
      <c r="D1410" s="47">
        <f t="shared" si="122"/>
        <v>2027</v>
      </c>
      <c r="F1410" s="47" t="str">
        <f t="shared" si="124"/>
        <v>November Tuesday</v>
      </c>
      <c r="G1410" s="47">
        <f t="shared" si="123"/>
        <v>4700</v>
      </c>
    </row>
    <row r="1411" spans="1:7" x14ac:dyDescent="0.25">
      <c r="A1411" s="53">
        <v>46701</v>
      </c>
      <c r="B1411" s="47" t="str">
        <f t="shared" si="120"/>
        <v>Wednesday</v>
      </c>
      <c r="C1411" s="47" t="str">
        <f t="shared" si="121"/>
        <v>November</v>
      </c>
      <c r="D1411" s="47">
        <f t="shared" si="122"/>
        <v>2027</v>
      </c>
      <c r="F1411" s="47" t="str">
        <f t="shared" si="124"/>
        <v>November Wednesday</v>
      </c>
      <c r="G1411" s="47">
        <f t="shared" si="123"/>
        <v>4700</v>
      </c>
    </row>
    <row r="1412" spans="1:7" x14ac:dyDescent="0.25">
      <c r="A1412" s="53">
        <v>46702</v>
      </c>
      <c r="B1412" s="47" t="str">
        <f t="shared" si="120"/>
        <v>Thursday</v>
      </c>
      <c r="C1412" s="47" t="str">
        <f t="shared" si="121"/>
        <v>November</v>
      </c>
      <c r="D1412" s="47">
        <f t="shared" si="122"/>
        <v>2027</v>
      </c>
      <c r="F1412" s="47" t="str">
        <f t="shared" si="124"/>
        <v>November Thursday</v>
      </c>
      <c r="G1412" s="47">
        <f t="shared" si="123"/>
        <v>5300</v>
      </c>
    </row>
    <row r="1413" spans="1:7" x14ac:dyDescent="0.25">
      <c r="A1413" s="53">
        <v>46703</v>
      </c>
      <c r="B1413" s="47" t="str">
        <f t="shared" si="120"/>
        <v>Friday</v>
      </c>
      <c r="C1413" s="47" t="str">
        <f t="shared" si="121"/>
        <v>November</v>
      </c>
      <c r="D1413" s="47">
        <f t="shared" si="122"/>
        <v>2027</v>
      </c>
      <c r="F1413" s="47" t="str">
        <f t="shared" si="124"/>
        <v>November Friday</v>
      </c>
      <c r="G1413" s="47">
        <f t="shared" si="123"/>
        <v>5900</v>
      </c>
    </row>
    <row r="1414" spans="1:7" x14ac:dyDescent="0.25">
      <c r="A1414" s="53">
        <v>46704</v>
      </c>
      <c r="B1414" s="47" t="str">
        <f t="shared" si="120"/>
        <v>Saturday</v>
      </c>
      <c r="C1414" s="47" t="str">
        <f t="shared" si="121"/>
        <v>November</v>
      </c>
      <c r="D1414" s="47">
        <f t="shared" si="122"/>
        <v>2027</v>
      </c>
      <c r="F1414" s="47" t="str">
        <f t="shared" si="124"/>
        <v>November Saturday</v>
      </c>
      <c r="G1414" s="47">
        <f t="shared" si="123"/>
        <v>7100</v>
      </c>
    </row>
    <row r="1415" spans="1:7" x14ac:dyDescent="0.25">
      <c r="A1415" s="53">
        <v>46705</v>
      </c>
      <c r="B1415" s="47" t="str">
        <f t="shared" si="120"/>
        <v>Sunday</v>
      </c>
      <c r="C1415" s="47" t="str">
        <f t="shared" si="121"/>
        <v>November</v>
      </c>
      <c r="D1415" s="47">
        <f t="shared" si="122"/>
        <v>2027</v>
      </c>
      <c r="F1415" s="47" t="str">
        <f t="shared" si="124"/>
        <v>November Sunday</v>
      </c>
      <c r="G1415" s="47">
        <f t="shared" si="123"/>
        <v>5900</v>
      </c>
    </row>
    <row r="1416" spans="1:7" x14ac:dyDescent="0.25">
      <c r="A1416" s="53">
        <v>46706</v>
      </c>
      <c r="B1416" s="47" t="str">
        <f t="shared" si="120"/>
        <v>Monday</v>
      </c>
      <c r="C1416" s="47" t="str">
        <f t="shared" si="121"/>
        <v>November</v>
      </c>
      <c r="D1416" s="47">
        <f t="shared" si="122"/>
        <v>2027</v>
      </c>
      <c r="F1416" s="47" t="str">
        <f t="shared" si="124"/>
        <v>November Monday</v>
      </c>
      <c r="G1416" s="47">
        <f t="shared" si="123"/>
        <v>4700</v>
      </c>
    </row>
    <row r="1417" spans="1:7" x14ac:dyDescent="0.25">
      <c r="A1417" s="53">
        <v>46707</v>
      </c>
      <c r="B1417" s="47" t="str">
        <f t="shared" si="120"/>
        <v>Tuesday</v>
      </c>
      <c r="C1417" s="47" t="str">
        <f t="shared" si="121"/>
        <v>November</v>
      </c>
      <c r="D1417" s="47">
        <f t="shared" si="122"/>
        <v>2027</v>
      </c>
      <c r="F1417" s="47" t="str">
        <f t="shared" si="124"/>
        <v>November Tuesday</v>
      </c>
      <c r="G1417" s="47">
        <f t="shared" si="123"/>
        <v>4700</v>
      </c>
    </row>
    <row r="1418" spans="1:7" x14ac:dyDescent="0.25">
      <c r="A1418" s="53">
        <v>46708</v>
      </c>
      <c r="B1418" s="47" t="str">
        <f t="shared" si="120"/>
        <v>Wednesday</v>
      </c>
      <c r="C1418" s="47" t="str">
        <f t="shared" si="121"/>
        <v>November</v>
      </c>
      <c r="D1418" s="47">
        <f t="shared" si="122"/>
        <v>2027</v>
      </c>
      <c r="F1418" s="47" t="str">
        <f t="shared" si="124"/>
        <v>November Wednesday</v>
      </c>
      <c r="G1418" s="47">
        <f t="shared" si="123"/>
        <v>4700</v>
      </c>
    </row>
    <row r="1419" spans="1:7" x14ac:dyDescent="0.25">
      <c r="A1419" s="53">
        <v>46709</v>
      </c>
      <c r="B1419" s="47" t="str">
        <f t="shared" ref="B1419:B1462" si="125">LOOKUP(WEEKDAY(A1419),$M$3:$N$9)</f>
        <v>Thursday</v>
      </c>
      <c r="C1419" s="47" t="str">
        <f t="shared" ref="C1419:C1462" si="126">LOOKUP(MONTH(A1419),$P$3:$Q$14)</f>
        <v>November</v>
      </c>
      <c r="D1419" s="47">
        <f t="shared" ref="D1419:D1462" si="127">YEAR(A1419)</f>
        <v>2027</v>
      </c>
      <c r="F1419" s="47" t="str">
        <f t="shared" si="124"/>
        <v>November Thursday</v>
      </c>
      <c r="G1419" s="47">
        <f t="shared" ref="G1419:G1462" si="128">IF(E1419="BH plus",VLOOKUP(F1419,$V$2:$W$85,2,FALSE)+$N$13,VLOOKUP(F1419,$V$2:$W$85,2,FALSE))</f>
        <v>5300</v>
      </c>
    </row>
    <row r="1420" spans="1:7" x14ac:dyDescent="0.25">
      <c r="A1420" s="53">
        <v>46710</v>
      </c>
      <c r="B1420" s="47" t="str">
        <f t="shared" si="125"/>
        <v>Friday</v>
      </c>
      <c r="C1420" s="47" t="str">
        <f t="shared" si="126"/>
        <v>November</v>
      </c>
      <c r="D1420" s="47">
        <f t="shared" si="127"/>
        <v>2027</v>
      </c>
      <c r="F1420" s="47" t="str">
        <f t="shared" si="124"/>
        <v>November Friday</v>
      </c>
      <c r="G1420" s="47">
        <f t="shared" si="128"/>
        <v>5900</v>
      </c>
    </row>
    <row r="1421" spans="1:7" x14ac:dyDescent="0.25">
      <c r="A1421" s="53">
        <v>46711</v>
      </c>
      <c r="B1421" s="47" t="str">
        <f t="shared" si="125"/>
        <v>Saturday</v>
      </c>
      <c r="C1421" s="47" t="str">
        <f t="shared" si="126"/>
        <v>November</v>
      </c>
      <c r="D1421" s="47">
        <f t="shared" si="127"/>
        <v>2027</v>
      </c>
      <c r="F1421" s="47" t="str">
        <f t="shared" si="124"/>
        <v>November Saturday</v>
      </c>
      <c r="G1421" s="47">
        <f t="shared" si="128"/>
        <v>7100</v>
      </c>
    </row>
    <row r="1422" spans="1:7" x14ac:dyDescent="0.25">
      <c r="A1422" s="53">
        <v>46712</v>
      </c>
      <c r="B1422" s="47" t="str">
        <f t="shared" si="125"/>
        <v>Sunday</v>
      </c>
      <c r="C1422" s="47" t="str">
        <f t="shared" si="126"/>
        <v>November</v>
      </c>
      <c r="D1422" s="47">
        <f t="shared" si="127"/>
        <v>2027</v>
      </c>
      <c r="F1422" s="47" t="str">
        <f t="shared" si="124"/>
        <v>November Sunday</v>
      </c>
      <c r="G1422" s="47">
        <f t="shared" si="128"/>
        <v>5900</v>
      </c>
    </row>
    <row r="1423" spans="1:7" x14ac:dyDescent="0.25">
      <c r="A1423" s="53">
        <v>46713</v>
      </c>
      <c r="B1423" s="47" t="str">
        <f t="shared" si="125"/>
        <v>Monday</v>
      </c>
      <c r="C1423" s="47" t="str">
        <f t="shared" si="126"/>
        <v>November</v>
      </c>
      <c r="D1423" s="47">
        <f t="shared" si="127"/>
        <v>2027</v>
      </c>
      <c r="F1423" s="47" t="str">
        <f t="shared" si="124"/>
        <v>November Monday</v>
      </c>
      <c r="G1423" s="47">
        <f t="shared" si="128"/>
        <v>4700</v>
      </c>
    </row>
    <row r="1424" spans="1:7" x14ac:dyDescent="0.25">
      <c r="A1424" s="53">
        <v>46714</v>
      </c>
      <c r="B1424" s="47" t="str">
        <f t="shared" si="125"/>
        <v>Tuesday</v>
      </c>
      <c r="C1424" s="47" t="str">
        <f t="shared" si="126"/>
        <v>November</v>
      </c>
      <c r="D1424" s="47">
        <f t="shared" si="127"/>
        <v>2027</v>
      </c>
      <c r="F1424" s="47" t="str">
        <f t="shared" si="124"/>
        <v>November Tuesday</v>
      </c>
      <c r="G1424" s="47">
        <f t="shared" si="128"/>
        <v>4700</v>
      </c>
    </row>
    <row r="1425" spans="1:7" x14ac:dyDescent="0.25">
      <c r="A1425" s="53">
        <v>46715</v>
      </c>
      <c r="B1425" s="47" t="str">
        <f t="shared" si="125"/>
        <v>Wednesday</v>
      </c>
      <c r="C1425" s="47" t="str">
        <f t="shared" si="126"/>
        <v>November</v>
      </c>
      <c r="D1425" s="47">
        <f t="shared" si="127"/>
        <v>2027</v>
      </c>
      <c r="F1425" s="47" t="str">
        <f t="shared" si="124"/>
        <v>November Wednesday</v>
      </c>
      <c r="G1425" s="47">
        <f t="shared" si="128"/>
        <v>4700</v>
      </c>
    </row>
    <row r="1426" spans="1:7" x14ac:dyDescent="0.25">
      <c r="A1426" s="53">
        <v>46716</v>
      </c>
      <c r="B1426" s="47" t="str">
        <f t="shared" si="125"/>
        <v>Thursday</v>
      </c>
      <c r="C1426" s="47" t="str">
        <f t="shared" si="126"/>
        <v>November</v>
      </c>
      <c r="D1426" s="47">
        <f t="shared" si="127"/>
        <v>2027</v>
      </c>
      <c r="F1426" s="47" t="str">
        <f t="shared" si="124"/>
        <v>November Thursday</v>
      </c>
      <c r="G1426" s="47">
        <f t="shared" si="128"/>
        <v>5300</v>
      </c>
    </row>
    <row r="1427" spans="1:7" x14ac:dyDescent="0.25">
      <c r="A1427" s="53">
        <v>46717</v>
      </c>
      <c r="B1427" s="47" t="str">
        <f t="shared" si="125"/>
        <v>Friday</v>
      </c>
      <c r="C1427" s="47" t="str">
        <f t="shared" si="126"/>
        <v>November</v>
      </c>
      <c r="D1427" s="47">
        <f t="shared" si="127"/>
        <v>2027</v>
      </c>
      <c r="F1427" s="47" t="str">
        <f t="shared" si="124"/>
        <v>November Friday</v>
      </c>
      <c r="G1427" s="47">
        <f t="shared" si="128"/>
        <v>5900</v>
      </c>
    </row>
    <row r="1428" spans="1:7" x14ac:dyDescent="0.25">
      <c r="A1428" s="53">
        <v>46718</v>
      </c>
      <c r="B1428" s="47" t="str">
        <f t="shared" si="125"/>
        <v>Saturday</v>
      </c>
      <c r="C1428" s="47" t="str">
        <f t="shared" si="126"/>
        <v>November</v>
      </c>
      <c r="D1428" s="47">
        <f t="shared" si="127"/>
        <v>2027</v>
      </c>
      <c r="F1428" s="47" t="str">
        <f t="shared" si="124"/>
        <v>November Saturday</v>
      </c>
      <c r="G1428" s="47">
        <f t="shared" si="128"/>
        <v>7100</v>
      </c>
    </row>
    <row r="1429" spans="1:7" x14ac:dyDescent="0.25">
      <c r="A1429" s="53">
        <v>46719</v>
      </c>
      <c r="B1429" s="47" t="str">
        <f t="shared" si="125"/>
        <v>Sunday</v>
      </c>
      <c r="C1429" s="47" t="str">
        <f t="shared" si="126"/>
        <v>November</v>
      </c>
      <c r="D1429" s="47">
        <f t="shared" si="127"/>
        <v>2027</v>
      </c>
      <c r="F1429" s="47" t="str">
        <f t="shared" si="124"/>
        <v>November Sunday</v>
      </c>
      <c r="G1429" s="47">
        <f t="shared" si="128"/>
        <v>5900</v>
      </c>
    </row>
    <row r="1430" spans="1:7" x14ac:dyDescent="0.25">
      <c r="A1430" s="53">
        <v>46720</v>
      </c>
      <c r="B1430" s="47" t="str">
        <f t="shared" si="125"/>
        <v>Monday</v>
      </c>
      <c r="C1430" s="47" t="str">
        <f t="shared" si="126"/>
        <v>November</v>
      </c>
      <c r="D1430" s="47">
        <f t="shared" si="127"/>
        <v>2027</v>
      </c>
      <c r="F1430" s="47" t="str">
        <f t="shared" si="124"/>
        <v>November Monday</v>
      </c>
      <c r="G1430" s="47">
        <f t="shared" si="128"/>
        <v>4700</v>
      </c>
    </row>
    <row r="1431" spans="1:7" x14ac:dyDescent="0.25">
      <c r="A1431" s="53">
        <v>46721</v>
      </c>
      <c r="B1431" s="47" t="str">
        <f t="shared" si="125"/>
        <v>Tuesday</v>
      </c>
      <c r="C1431" s="47" t="str">
        <f t="shared" si="126"/>
        <v>November</v>
      </c>
      <c r="D1431" s="47">
        <f t="shared" si="127"/>
        <v>2027</v>
      </c>
      <c r="F1431" s="47" t="str">
        <f t="shared" si="124"/>
        <v>November Tuesday</v>
      </c>
      <c r="G1431" s="47">
        <f t="shared" si="128"/>
        <v>4700</v>
      </c>
    </row>
    <row r="1432" spans="1:7" x14ac:dyDescent="0.25">
      <c r="A1432" s="53">
        <v>46722</v>
      </c>
      <c r="B1432" s="47" t="str">
        <f t="shared" si="125"/>
        <v>Wednesday</v>
      </c>
      <c r="C1432" s="47" t="str">
        <f t="shared" si="126"/>
        <v>December</v>
      </c>
      <c r="D1432" s="47">
        <f t="shared" si="127"/>
        <v>2027</v>
      </c>
      <c r="F1432" s="47" t="str">
        <f t="shared" si="124"/>
        <v>December Wednesday</v>
      </c>
      <c r="G1432" s="47">
        <f t="shared" si="128"/>
        <v>6500</v>
      </c>
    </row>
    <row r="1433" spans="1:7" x14ac:dyDescent="0.25">
      <c r="A1433" s="53">
        <v>46723</v>
      </c>
      <c r="B1433" s="47" t="str">
        <f t="shared" si="125"/>
        <v>Thursday</v>
      </c>
      <c r="C1433" s="47" t="str">
        <f t="shared" si="126"/>
        <v>December</v>
      </c>
      <c r="D1433" s="47">
        <f t="shared" si="127"/>
        <v>2027</v>
      </c>
      <c r="F1433" s="47" t="str">
        <f t="shared" si="124"/>
        <v>December Thursday</v>
      </c>
      <c r="G1433" s="47">
        <f t="shared" si="128"/>
        <v>6900</v>
      </c>
    </row>
    <row r="1434" spans="1:7" x14ac:dyDescent="0.25">
      <c r="A1434" s="53">
        <v>46724</v>
      </c>
      <c r="B1434" s="47" t="str">
        <f t="shared" si="125"/>
        <v>Friday</v>
      </c>
      <c r="C1434" s="47" t="str">
        <f t="shared" si="126"/>
        <v>December</v>
      </c>
      <c r="D1434" s="47">
        <f t="shared" si="127"/>
        <v>2027</v>
      </c>
      <c r="F1434" s="47" t="str">
        <f t="shared" si="124"/>
        <v>December Friday</v>
      </c>
      <c r="G1434" s="47">
        <f t="shared" si="128"/>
        <v>7400</v>
      </c>
    </row>
    <row r="1435" spans="1:7" x14ac:dyDescent="0.25">
      <c r="A1435" s="53">
        <v>46725</v>
      </c>
      <c r="B1435" s="47" t="str">
        <f t="shared" si="125"/>
        <v>Saturday</v>
      </c>
      <c r="C1435" s="47" t="str">
        <f t="shared" si="126"/>
        <v>December</v>
      </c>
      <c r="D1435" s="47">
        <f t="shared" si="127"/>
        <v>2027</v>
      </c>
      <c r="F1435" s="47" t="str">
        <f t="shared" si="124"/>
        <v>December Saturday</v>
      </c>
      <c r="G1435" s="47">
        <f t="shared" si="128"/>
        <v>8200</v>
      </c>
    </row>
    <row r="1436" spans="1:7" x14ac:dyDescent="0.25">
      <c r="A1436" s="53">
        <v>46726</v>
      </c>
      <c r="B1436" s="47" t="str">
        <f t="shared" si="125"/>
        <v>Sunday</v>
      </c>
      <c r="C1436" s="47" t="str">
        <f t="shared" si="126"/>
        <v>December</v>
      </c>
      <c r="D1436" s="47">
        <f t="shared" si="127"/>
        <v>2027</v>
      </c>
      <c r="F1436" s="47" t="str">
        <f t="shared" si="124"/>
        <v>December Sunday</v>
      </c>
      <c r="G1436" s="47">
        <f t="shared" si="128"/>
        <v>7400</v>
      </c>
    </row>
    <row r="1437" spans="1:7" x14ac:dyDescent="0.25">
      <c r="A1437" s="53">
        <v>46727</v>
      </c>
      <c r="B1437" s="47" t="str">
        <f t="shared" si="125"/>
        <v>Monday</v>
      </c>
      <c r="C1437" s="47" t="str">
        <f t="shared" si="126"/>
        <v>December</v>
      </c>
      <c r="D1437" s="47">
        <f t="shared" si="127"/>
        <v>2027</v>
      </c>
      <c r="F1437" s="47" t="str">
        <f t="shared" si="124"/>
        <v>December Monday</v>
      </c>
      <c r="G1437" s="47">
        <f t="shared" si="128"/>
        <v>6500</v>
      </c>
    </row>
    <row r="1438" spans="1:7" x14ac:dyDescent="0.25">
      <c r="A1438" s="53">
        <v>46728</v>
      </c>
      <c r="B1438" s="47" t="str">
        <f t="shared" si="125"/>
        <v>Tuesday</v>
      </c>
      <c r="C1438" s="47" t="str">
        <f t="shared" si="126"/>
        <v>December</v>
      </c>
      <c r="D1438" s="47">
        <f t="shared" si="127"/>
        <v>2027</v>
      </c>
      <c r="F1438" s="47" t="str">
        <f t="shared" si="124"/>
        <v>December Tuesday</v>
      </c>
      <c r="G1438" s="47">
        <f t="shared" si="128"/>
        <v>6500</v>
      </c>
    </row>
    <row r="1439" spans="1:7" x14ac:dyDescent="0.25">
      <c r="A1439" s="53">
        <v>46729</v>
      </c>
      <c r="B1439" s="47" t="str">
        <f t="shared" si="125"/>
        <v>Wednesday</v>
      </c>
      <c r="C1439" s="47" t="str">
        <f t="shared" si="126"/>
        <v>December</v>
      </c>
      <c r="D1439" s="47">
        <f t="shared" si="127"/>
        <v>2027</v>
      </c>
      <c r="F1439" s="47" t="str">
        <f t="shared" si="124"/>
        <v>December Wednesday</v>
      </c>
      <c r="G1439" s="47">
        <f t="shared" si="128"/>
        <v>6500</v>
      </c>
    </row>
    <row r="1440" spans="1:7" x14ac:dyDescent="0.25">
      <c r="A1440" s="53">
        <v>46730</v>
      </c>
      <c r="B1440" s="47" t="str">
        <f t="shared" si="125"/>
        <v>Thursday</v>
      </c>
      <c r="C1440" s="47" t="str">
        <f t="shared" si="126"/>
        <v>December</v>
      </c>
      <c r="D1440" s="47">
        <f t="shared" si="127"/>
        <v>2027</v>
      </c>
      <c r="F1440" s="47" t="str">
        <f t="shared" si="124"/>
        <v>December Thursday</v>
      </c>
      <c r="G1440" s="47">
        <f t="shared" si="128"/>
        <v>6900</v>
      </c>
    </row>
    <row r="1441" spans="1:7" x14ac:dyDescent="0.25">
      <c r="A1441" s="53">
        <v>46731</v>
      </c>
      <c r="B1441" s="47" t="str">
        <f t="shared" si="125"/>
        <v>Friday</v>
      </c>
      <c r="C1441" s="47" t="str">
        <f t="shared" si="126"/>
        <v>December</v>
      </c>
      <c r="D1441" s="47">
        <f t="shared" si="127"/>
        <v>2027</v>
      </c>
      <c r="F1441" s="47" t="str">
        <f t="shared" si="124"/>
        <v>December Friday</v>
      </c>
      <c r="G1441" s="47">
        <f t="shared" si="128"/>
        <v>7400</v>
      </c>
    </row>
    <row r="1442" spans="1:7" x14ac:dyDescent="0.25">
      <c r="A1442" s="53">
        <v>46732</v>
      </c>
      <c r="B1442" s="47" t="str">
        <f t="shared" si="125"/>
        <v>Saturday</v>
      </c>
      <c r="C1442" s="47" t="str">
        <f t="shared" si="126"/>
        <v>December</v>
      </c>
      <c r="D1442" s="47">
        <f t="shared" si="127"/>
        <v>2027</v>
      </c>
      <c r="F1442" s="47" t="str">
        <f t="shared" si="124"/>
        <v>December Saturday</v>
      </c>
      <c r="G1442" s="47">
        <f t="shared" si="128"/>
        <v>8200</v>
      </c>
    </row>
    <row r="1443" spans="1:7" x14ac:dyDescent="0.25">
      <c r="A1443" s="53">
        <v>46733</v>
      </c>
      <c r="B1443" s="47" t="str">
        <f t="shared" si="125"/>
        <v>Sunday</v>
      </c>
      <c r="C1443" s="47" t="str">
        <f t="shared" si="126"/>
        <v>December</v>
      </c>
      <c r="D1443" s="47">
        <f t="shared" si="127"/>
        <v>2027</v>
      </c>
      <c r="F1443" s="47" t="str">
        <f t="shared" si="124"/>
        <v>December Sunday</v>
      </c>
      <c r="G1443" s="47">
        <f t="shared" si="128"/>
        <v>7400</v>
      </c>
    </row>
    <row r="1444" spans="1:7" x14ac:dyDescent="0.25">
      <c r="A1444" s="53">
        <v>46734</v>
      </c>
      <c r="B1444" s="47" t="str">
        <f t="shared" si="125"/>
        <v>Monday</v>
      </c>
      <c r="C1444" s="47" t="str">
        <f t="shared" si="126"/>
        <v>December</v>
      </c>
      <c r="D1444" s="47">
        <f t="shared" si="127"/>
        <v>2027</v>
      </c>
      <c r="F1444" s="47" t="str">
        <f t="shared" si="124"/>
        <v>December Monday</v>
      </c>
      <c r="G1444" s="47">
        <f t="shared" si="128"/>
        <v>6500</v>
      </c>
    </row>
    <row r="1445" spans="1:7" x14ac:dyDescent="0.25">
      <c r="A1445" s="53">
        <v>46735</v>
      </c>
      <c r="B1445" s="47" t="str">
        <f t="shared" si="125"/>
        <v>Tuesday</v>
      </c>
      <c r="C1445" s="47" t="str">
        <f t="shared" si="126"/>
        <v>December</v>
      </c>
      <c r="D1445" s="47">
        <f t="shared" si="127"/>
        <v>2027</v>
      </c>
      <c r="F1445" s="47" t="str">
        <f t="shared" si="124"/>
        <v>December Tuesday</v>
      </c>
      <c r="G1445" s="47">
        <f t="shared" si="128"/>
        <v>6500</v>
      </c>
    </row>
    <row r="1446" spans="1:7" x14ac:dyDescent="0.25">
      <c r="A1446" s="53">
        <v>46736</v>
      </c>
      <c r="B1446" s="47" t="str">
        <f t="shared" si="125"/>
        <v>Wednesday</v>
      </c>
      <c r="C1446" s="47" t="str">
        <f t="shared" si="126"/>
        <v>December</v>
      </c>
      <c r="D1446" s="47">
        <f t="shared" si="127"/>
        <v>2027</v>
      </c>
      <c r="F1446" s="47" t="str">
        <f t="shared" si="124"/>
        <v>December Wednesday</v>
      </c>
      <c r="G1446" s="47">
        <f t="shared" si="128"/>
        <v>6500</v>
      </c>
    </row>
    <row r="1447" spans="1:7" x14ac:dyDescent="0.25">
      <c r="A1447" s="53">
        <v>46737</v>
      </c>
      <c r="B1447" s="47" t="str">
        <f t="shared" si="125"/>
        <v>Thursday</v>
      </c>
      <c r="C1447" s="47" t="str">
        <f t="shared" si="126"/>
        <v>December</v>
      </c>
      <c r="D1447" s="47">
        <f t="shared" si="127"/>
        <v>2027</v>
      </c>
      <c r="F1447" s="47" t="str">
        <f t="shared" si="124"/>
        <v>December Thursday</v>
      </c>
      <c r="G1447" s="47">
        <f t="shared" si="128"/>
        <v>6900</v>
      </c>
    </row>
    <row r="1448" spans="1:7" x14ac:dyDescent="0.25">
      <c r="A1448" s="53">
        <v>46738</v>
      </c>
      <c r="B1448" s="47" t="str">
        <f t="shared" si="125"/>
        <v>Friday</v>
      </c>
      <c r="C1448" s="47" t="str">
        <f t="shared" si="126"/>
        <v>December</v>
      </c>
      <c r="D1448" s="47">
        <f t="shared" si="127"/>
        <v>2027</v>
      </c>
      <c r="F1448" s="47" t="str">
        <f t="shared" si="124"/>
        <v>December Friday</v>
      </c>
      <c r="G1448" s="47">
        <f t="shared" si="128"/>
        <v>7400</v>
      </c>
    </row>
    <row r="1449" spans="1:7" x14ac:dyDescent="0.25">
      <c r="A1449" s="53">
        <v>46739</v>
      </c>
      <c r="B1449" s="47" t="str">
        <f t="shared" si="125"/>
        <v>Saturday</v>
      </c>
      <c r="C1449" s="47" t="str">
        <f t="shared" si="126"/>
        <v>December</v>
      </c>
      <c r="D1449" s="47">
        <f t="shared" si="127"/>
        <v>2027</v>
      </c>
      <c r="F1449" s="47" t="str">
        <f t="shared" si="124"/>
        <v>December Saturday</v>
      </c>
      <c r="G1449" s="47">
        <f t="shared" si="128"/>
        <v>8200</v>
      </c>
    </row>
    <row r="1450" spans="1:7" x14ac:dyDescent="0.25">
      <c r="A1450" s="53">
        <v>46740</v>
      </c>
      <c r="B1450" s="47" t="str">
        <f t="shared" si="125"/>
        <v>Sunday</v>
      </c>
      <c r="C1450" s="47" t="str">
        <f t="shared" si="126"/>
        <v>December</v>
      </c>
      <c r="D1450" s="47">
        <f t="shared" si="127"/>
        <v>2027</v>
      </c>
      <c r="F1450" s="47" t="str">
        <f t="shared" si="124"/>
        <v>December Sunday</v>
      </c>
      <c r="G1450" s="47">
        <f t="shared" si="128"/>
        <v>7400</v>
      </c>
    </row>
    <row r="1451" spans="1:7" x14ac:dyDescent="0.25">
      <c r="A1451" s="53">
        <v>46741</v>
      </c>
      <c r="B1451" s="47" t="str">
        <f t="shared" si="125"/>
        <v>Monday</v>
      </c>
      <c r="C1451" s="47" t="str">
        <f t="shared" si="126"/>
        <v>December</v>
      </c>
      <c r="D1451" s="47">
        <f t="shared" si="127"/>
        <v>2027</v>
      </c>
      <c r="F1451" s="47" t="str">
        <f t="shared" si="124"/>
        <v>December Monday</v>
      </c>
      <c r="G1451" s="47">
        <f t="shared" si="128"/>
        <v>6500</v>
      </c>
    </row>
    <row r="1452" spans="1:7" x14ac:dyDescent="0.25">
      <c r="A1452" s="53">
        <v>46742</v>
      </c>
      <c r="B1452" s="47" t="str">
        <f t="shared" si="125"/>
        <v>Tuesday</v>
      </c>
      <c r="C1452" s="47" t="str">
        <f t="shared" si="126"/>
        <v>December</v>
      </c>
      <c r="D1452" s="47">
        <f t="shared" si="127"/>
        <v>2027</v>
      </c>
      <c r="F1452" s="47" t="str">
        <f t="shared" ref="F1452:F1462" si="129">IF(E1452="XMAS","December Saturday",IF(E1452="BH",IF(B1452="Monday",CONCATENATE(C1452," ","Sunday"),CONCATENATE(C1452," ","Saturday")),IF(E1452="BH Plus",CONCATENATE(C1452," ","Saturday"),CONCATENATE(C1452," ",B1452))))</f>
        <v>December Tuesday</v>
      </c>
      <c r="G1452" s="47">
        <f t="shared" si="128"/>
        <v>6500</v>
      </c>
    </row>
    <row r="1453" spans="1:7" x14ac:dyDescent="0.25">
      <c r="A1453" s="53">
        <v>46743</v>
      </c>
      <c r="B1453" s="47" t="str">
        <f t="shared" si="125"/>
        <v>Wednesday</v>
      </c>
      <c r="C1453" s="47" t="str">
        <f t="shared" si="126"/>
        <v>December</v>
      </c>
      <c r="D1453" s="47">
        <f t="shared" si="127"/>
        <v>2027</v>
      </c>
      <c r="F1453" s="47" t="str">
        <f t="shared" si="129"/>
        <v>December Wednesday</v>
      </c>
      <c r="G1453" s="47">
        <f t="shared" si="128"/>
        <v>6500</v>
      </c>
    </row>
    <row r="1454" spans="1:7" x14ac:dyDescent="0.25">
      <c r="A1454" s="53">
        <v>46744</v>
      </c>
      <c r="B1454" s="47" t="str">
        <f t="shared" si="125"/>
        <v>Thursday</v>
      </c>
      <c r="C1454" s="47" t="str">
        <f t="shared" si="126"/>
        <v>December</v>
      </c>
      <c r="D1454" s="47">
        <f t="shared" si="127"/>
        <v>2027</v>
      </c>
      <c r="F1454" s="47" t="str">
        <f t="shared" si="129"/>
        <v>December Thursday</v>
      </c>
      <c r="G1454" s="47">
        <f t="shared" si="128"/>
        <v>6900</v>
      </c>
    </row>
    <row r="1455" spans="1:7" x14ac:dyDescent="0.25">
      <c r="A1455" s="62">
        <v>46745</v>
      </c>
      <c r="B1455" s="57" t="str">
        <f t="shared" si="125"/>
        <v>Friday</v>
      </c>
      <c r="C1455" s="57" t="str">
        <f t="shared" si="126"/>
        <v>December</v>
      </c>
      <c r="D1455" s="57">
        <f t="shared" si="127"/>
        <v>2027</v>
      </c>
      <c r="F1455" s="47" t="str">
        <f t="shared" si="129"/>
        <v>December Friday</v>
      </c>
      <c r="G1455" s="47">
        <f t="shared" si="128"/>
        <v>7400</v>
      </c>
    </row>
    <row r="1456" spans="1:7" x14ac:dyDescent="0.25">
      <c r="A1456" s="62">
        <v>46746</v>
      </c>
      <c r="B1456" s="57" t="str">
        <f t="shared" si="125"/>
        <v>Saturday</v>
      </c>
      <c r="C1456" s="57" t="str">
        <f t="shared" si="126"/>
        <v>December</v>
      </c>
      <c r="D1456" s="57">
        <f t="shared" si="127"/>
        <v>2027</v>
      </c>
      <c r="F1456" s="47" t="str">
        <f t="shared" si="129"/>
        <v>December Saturday</v>
      </c>
      <c r="G1456" s="47">
        <f t="shared" si="128"/>
        <v>8200</v>
      </c>
    </row>
    <row r="1457" spans="1:9" x14ac:dyDescent="0.25">
      <c r="A1457" s="62">
        <v>46747</v>
      </c>
      <c r="B1457" s="57" t="str">
        <f t="shared" si="125"/>
        <v>Sunday</v>
      </c>
      <c r="C1457" s="57" t="str">
        <f t="shared" si="126"/>
        <v>December</v>
      </c>
      <c r="D1457" s="57">
        <f t="shared" si="127"/>
        <v>2027</v>
      </c>
      <c r="F1457" s="47" t="str">
        <f t="shared" si="129"/>
        <v>December Sunday</v>
      </c>
      <c r="G1457" s="47">
        <f t="shared" si="128"/>
        <v>7400</v>
      </c>
    </row>
    <row r="1458" spans="1:9" x14ac:dyDescent="0.25">
      <c r="A1458" s="53">
        <v>46748</v>
      </c>
      <c r="B1458" s="47" t="str">
        <f t="shared" si="125"/>
        <v>Monday</v>
      </c>
      <c r="C1458" s="47" t="str">
        <f t="shared" si="126"/>
        <v>December</v>
      </c>
      <c r="D1458" s="47">
        <f t="shared" si="127"/>
        <v>2027</v>
      </c>
      <c r="E1458" s="55" t="s">
        <v>141</v>
      </c>
      <c r="F1458" s="47" t="str">
        <f t="shared" si="129"/>
        <v>December Saturday</v>
      </c>
      <c r="G1458" s="47">
        <f t="shared" si="128"/>
        <v>8200</v>
      </c>
      <c r="I1458" s="61"/>
    </row>
    <row r="1459" spans="1:9" x14ac:dyDescent="0.25">
      <c r="A1459" s="53">
        <v>46749</v>
      </c>
      <c r="B1459" s="47" t="str">
        <f t="shared" si="125"/>
        <v>Tuesday</v>
      </c>
      <c r="C1459" s="47" t="str">
        <f t="shared" si="126"/>
        <v>December</v>
      </c>
      <c r="D1459" s="47">
        <f t="shared" si="127"/>
        <v>2027</v>
      </c>
      <c r="E1459" s="55" t="s">
        <v>141</v>
      </c>
      <c r="F1459" s="47" t="str">
        <f t="shared" si="129"/>
        <v>December Saturday</v>
      </c>
      <c r="G1459" s="47">
        <f t="shared" si="128"/>
        <v>8200</v>
      </c>
      <c r="I1459" s="61"/>
    </row>
    <row r="1460" spans="1:9" x14ac:dyDescent="0.25">
      <c r="A1460" s="53">
        <v>46750</v>
      </c>
      <c r="B1460" s="47" t="str">
        <f t="shared" si="125"/>
        <v>Wednesday</v>
      </c>
      <c r="C1460" s="47" t="str">
        <f t="shared" si="126"/>
        <v>December</v>
      </c>
      <c r="D1460" s="47">
        <f t="shared" si="127"/>
        <v>2027</v>
      </c>
      <c r="E1460" s="55" t="s">
        <v>141</v>
      </c>
      <c r="F1460" s="47" t="str">
        <f t="shared" si="129"/>
        <v>December Saturday</v>
      </c>
      <c r="G1460" s="47">
        <f t="shared" si="128"/>
        <v>8200</v>
      </c>
      <c r="I1460" s="61"/>
    </row>
    <row r="1461" spans="1:9" x14ac:dyDescent="0.25">
      <c r="A1461" s="53">
        <v>46751</v>
      </c>
      <c r="B1461" s="47" t="str">
        <f t="shared" si="125"/>
        <v>Thursday</v>
      </c>
      <c r="C1461" s="47" t="str">
        <f t="shared" si="126"/>
        <v>December</v>
      </c>
      <c r="D1461" s="47">
        <f t="shared" si="127"/>
        <v>2027</v>
      </c>
      <c r="E1461" s="55" t="s">
        <v>141</v>
      </c>
      <c r="F1461" s="47" t="str">
        <f t="shared" si="129"/>
        <v>December Saturday</v>
      </c>
      <c r="G1461" s="47">
        <f t="shared" si="128"/>
        <v>8200</v>
      </c>
      <c r="I1461" s="61"/>
    </row>
    <row r="1462" spans="1:9" x14ac:dyDescent="0.25">
      <c r="A1462" s="53">
        <v>46752</v>
      </c>
      <c r="B1462" s="47" t="str">
        <f t="shared" si="125"/>
        <v>Friday</v>
      </c>
      <c r="C1462" s="47" t="str">
        <f t="shared" si="126"/>
        <v>December</v>
      </c>
      <c r="D1462" s="47">
        <f t="shared" si="127"/>
        <v>2027</v>
      </c>
      <c r="E1462" s="55" t="s">
        <v>55</v>
      </c>
      <c r="F1462" s="47" t="str">
        <f t="shared" si="129"/>
        <v>December Saturday</v>
      </c>
      <c r="G1462" s="47">
        <f t="shared" si="128"/>
        <v>9700</v>
      </c>
      <c r="I1462" s="61"/>
    </row>
    <row r="1463" spans="1:9" x14ac:dyDescent="0.25">
      <c r="A1463" s="53">
        <v>46753</v>
      </c>
      <c r="B1463" s="47" t="str">
        <f t="shared" ref="B1463:B1470" si="130">LOOKUP(WEEKDAY(A1463),$M$3:$N$9)</f>
        <v>Saturday</v>
      </c>
      <c r="C1463" s="47" t="str">
        <f t="shared" ref="C1463:C1470" si="131">LOOKUP(MONTH(A1463),$P$3:$Q$14)</f>
        <v>January</v>
      </c>
      <c r="D1463" s="47">
        <f t="shared" ref="D1463:D1470" si="132">YEAR(A1463)</f>
        <v>2028</v>
      </c>
      <c r="F1463" s="47" t="str">
        <f t="shared" ref="F1463:F1470" si="133">IF(E1463="XMAS","December Saturday",IF(E1463="BH",IF(B1463="Monday",CONCATENATE(C1463," ","Sunday"),CONCATENATE(C1463," ","Saturday")),IF(E1463="BH Plus",CONCATENATE(C1463," ","Saturday"),CONCATENATE(C1463," ",B1463))))</f>
        <v>January Saturday</v>
      </c>
      <c r="G1463" s="47">
        <f t="shared" ref="G1463:G1470" si="134">IF(E1463="BH plus",VLOOKUP(F1463,$V$2:$W$85,2,FALSE)+$N$13,VLOOKUP(F1463,$V$2:$W$85,2,FALSE))</f>
        <v>8200</v>
      </c>
    </row>
    <row r="1464" spans="1:9" x14ac:dyDescent="0.25">
      <c r="A1464" s="53">
        <v>46754</v>
      </c>
      <c r="B1464" s="47" t="str">
        <f t="shared" si="130"/>
        <v>Sunday</v>
      </c>
      <c r="C1464" s="47" t="str">
        <f t="shared" si="131"/>
        <v>January</v>
      </c>
      <c r="D1464" s="47">
        <f t="shared" si="132"/>
        <v>2028</v>
      </c>
      <c r="F1464" s="47" t="str">
        <f t="shared" si="133"/>
        <v>January Sunday</v>
      </c>
      <c r="G1464" s="47">
        <f t="shared" si="134"/>
        <v>7400</v>
      </c>
    </row>
    <row r="1465" spans="1:9" x14ac:dyDescent="0.25">
      <c r="A1465" s="53">
        <v>46755</v>
      </c>
      <c r="B1465" s="47" t="str">
        <f t="shared" si="130"/>
        <v>Monday</v>
      </c>
      <c r="C1465" s="47" t="str">
        <f t="shared" si="131"/>
        <v>January</v>
      </c>
      <c r="D1465" s="47">
        <f t="shared" si="132"/>
        <v>2028</v>
      </c>
      <c r="F1465" s="47" t="str">
        <f t="shared" si="133"/>
        <v>January Monday</v>
      </c>
      <c r="G1465" s="47">
        <f t="shared" si="134"/>
        <v>6500</v>
      </c>
    </row>
    <row r="1466" spans="1:9" x14ac:dyDescent="0.25">
      <c r="A1466" s="53">
        <v>46756</v>
      </c>
      <c r="B1466" s="47" t="str">
        <f t="shared" si="130"/>
        <v>Tuesday</v>
      </c>
      <c r="C1466" s="47" t="str">
        <f t="shared" si="131"/>
        <v>January</v>
      </c>
      <c r="D1466" s="47">
        <f t="shared" si="132"/>
        <v>2028</v>
      </c>
      <c r="F1466" s="47" t="str">
        <f t="shared" si="133"/>
        <v>January Tuesday</v>
      </c>
      <c r="G1466" s="47">
        <f t="shared" si="134"/>
        <v>6500</v>
      </c>
    </row>
    <row r="1467" spans="1:9" x14ac:dyDescent="0.25">
      <c r="A1467" s="53">
        <v>46757</v>
      </c>
      <c r="B1467" s="47" t="str">
        <f t="shared" si="130"/>
        <v>Wednesday</v>
      </c>
      <c r="C1467" s="47" t="str">
        <f t="shared" si="131"/>
        <v>January</v>
      </c>
      <c r="D1467" s="47">
        <f t="shared" si="132"/>
        <v>2028</v>
      </c>
      <c r="F1467" s="47" t="str">
        <f t="shared" si="133"/>
        <v>January Wednesday</v>
      </c>
      <c r="G1467" s="47">
        <f t="shared" si="134"/>
        <v>6500</v>
      </c>
    </row>
    <row r="1468" spans="1:9" x14ac:dyDescent="0.25">
      <c r="A1468" s="53">
        <v>46758</v>
      </c>
      <c r="B1468" s="47" t="str">
        <f t="shared" si="130"/>
        <v>Thursday</v>
      </c>
      <c r="C1468" s="47" t="str">
        <f t="shared" si="131"/>
        <v>January</v>
      </c>
      <c r="D1468" s="47">
        <f t="shared" si="132"/>
        <v>2028</v>
      </c>
      <c r="F1468" s="47" t="str">
        <f t="shared" si="133"/>
        <v>January Thursday</v>
      </c>
      <c r="G1468" s="47">
        <f t="shared" si="134"/>
        <v>6900</v>
      </c>
    </row>
    <row r="1469" spans="1:9" x14ac:dyDescent="0.25">
      <c r="A1469" s="53">
        <v>46759</v>
      </c>
      <c r="B1469" s="47" t="str">
        <f t="shared" si="130"/>
        <v>Friday</v>
      </c>
      <c r="C1469" s="47" t="str">
        <f t="shared" si="131"/>
        <v>January</v>
      </c>
      <c r="D1469" s="47">
        <f t="shared" si="132"/>
        <v>2028</v>
      </c>
      <c r="F1469" s="47" t="str">
        <f t="shared" si="133"/>
        <v>January Friday</v>
      </c>
      <c r="G1469" s="47">
        <f t="shared" si="134"/>
        <v>7400</v>
      </c>
    </row>
    <row r="1470" spans="1:9" x14ac:dyDescent="0.25">
      <c r="A1470" s="53">
        <v>46760</v>
      </c>
      <c r="B1470" s="47" t="str">
        <f t="shared" si="130"/>
        <v>Saturday</v>
      </c>
      <c r="C1470" s="47" t="str">
        <f t="shared" si="131"/>
        <v>January</v>
      </c>
      <c r="D1470" s="47">
        <f t="shared" si="132"/>
        <v>2028</v>
      </c>
      <c r="F1470" s="47" t="str">
        <f t="shared" si="133"/>
        <v>January Saturday</v>
      </c>
      <c r="G1470" s="47">
        <f t="shared" si="134"/>
        <v>8200</v>
      </c>
    </row>
    <row r="1471" spans="1:9" x14ac:dyDescent="0.25">
      <c r="A1471" s="53">
        <v>46761</v>
      </c>
      <c r="B1471" s="47" t="str">
        <f t="shared" ref="B1471:B1534" si="135">LOOKUP(WEEKDAY(A1471),$M$3:$N$9)</f>
        <v>Sunday</v>
      </c>
      <c r="C1471" s="47" t="str">
        <f t="shared" ref="C1471:C1534" si="136">LOOKUP(MONTH(A1471),$P$3:$Q$14)</f>
        <v>January</v>
      </c>
      <c r="D1471" s="47">
        <f t="shared" ref="D1471:D1534" si="137">YEAR(A1471)</f>
        <v>2028</v>
      </c>
      <c r="F1471" s="47" t="str">
        <f t="shared" ref="F1471:F1534" si="138">IF(E1471="XMAS","December Saturday",IF(E1471="BH",IF(B1471="Monday",CONCATENATE(C1471," ","Sunday"),CONCATENATE(C1471," ","Saturday")),IF(E1471="BH Plus",CONCATENATE(C1471," ","Saturday"),CONCATENATE(C1471," ",B1471))))</f>
        <v>January Sunday</v>
      </c>
      <c r="G1471" s="47">
        <f t="shared" ref="G1471:G1534" si="139">IF(E1471="BH plus",VLOOKUP(F1471,$V$2:$W$85,2,FALSE)+$N$13,VLOOKUP(F1471,$V$2:$W$85,2,FALSE))</f>
        <v>7400</v>
      </c>
    </row>
    <row r="1472" spans="1:9" x14ac:dyDescent="0.25">
      <c r="A1472" s="53">
        <v>46762</v>
      </c>
      <c r="B1472" s="47" t="str">
        <f t="shared" si="135"/>
        <v>Monday</v>
      </c>
      <c r="C1472" s="47" t="str">
        <f t="shared" si="136"/>
        <v>January</v>
      </c>
      <c r="D1472" s="47">
        <f t="shared" si="137"/>
        <v>2028</v>
      </c>
      <c r="F1472" s="47" t="str">
        <f t="shared" si="138"/>
        <v>January Monday</v>
      </c>
      <c r="G1472" s="47">
        <f t="shared" si="139"/>
        <v>6500</v>
      </c>
    </row>
    <row r="1473" spans="1:7" x14ac:dyDescent="0.25">
      <c r="A1473" s="53">
        <v>46763</v>
      </c>
      <c r="B1473" s="47" t="str">
        <f t="shared" si="135"/>
        <v>Tuesday</v>
      </c>
      <c r="C1473" s="47" t="str">
        <f t="shared" si="136"/>
        <v>January</v>
      </c>
      <c r="D1473" s="47">
        <f t="shared" si="137"/>
        <v>2028</v>
      </c>
      <c r="F1473" s="47" t="str">
        <f t="shared" si="138"/>
        <v>January Tuesday</v>
      </c>
      <c r="G1473" s="47">
        <f t="shared" si="139"/>
        <v>6500</v>
      </c>
    </row>
    <row r="1474" spans="1:7" x14ac:dyDescent="0.25">
      <c r="A1474" s="53">
        <v>46764</v>
      </c>
      <c r="B1474" s="47" t="str">
        <f t="shared" si="135"/>
        <v>Wednesday</v>
      </c>
      <c r="C1474" s="47" t="str">
        <f t="shared" si="136"/>
        <v>January</v>
      </c>
      <c r="D1474" s="47">
        <f t="shared" si="137"/>
        <v>2028</v>
      </c>
      <c r="F1474" s="47" t="str">
        <f t="shared" si="138"/>
        <v>January Wednesday</v>
      </c>
      <c r="G1474" s="47">
        <f t="shared" si="139"/>
        <v>6500</v>
      </c>
    </row>
    <row r="1475" spans="1:7" x14ac:dyDescent="0.25">
      <c r="A1475" s="53">
        <v>46765</v>
      </c>
      <c r="B1475" s="47" t="str">
        <f t="shared" si="135"/>
        <v>Thursday</v>
      </c>
      <c r="C1475" s="47" t="str">
        <f t="shared" si="136"/>
        <v>January</v>
      </c>
      <c r="D1475" s="47">
        <f t="shared" si="137"/>
        <v>2028</v>
      </c>
      <c r="F1475" s="47" t="str">
        <f t="shared" si="138"/>
        <v>January Thursday</v>
      </c>
      <c r="G1475" s="47">
        <f t="shared" si="139"/>
        <v>6900</v>
      </c>
    </row>
    <row r="1476" spans="1:7" x14ac:dyDescent="0.25">
      <c r="A1476" s="53">
        <v>46766</v>
      </c>
      <c r="B1476" s="47" t="str">
        <f t="shared" si="135"/>
        <v>Friday</v>
      </c>
      <c r="C1476" s="47" t="str">
        <f t="shared" si="136"/>
        <v>January</v>
      </c>
      <c r="D1476" s="47">
        <f t="shared" si="137"/>
        <v>2028</v>
      </c>
      <c r="F1476" s="47" t="str">
        <f t="shared" si="138"/>
        <v>January Friday</v>
      </c>
      <c r="G1476" s="47">
        <f t="shared" si="139"/>
        <v>7400</v>
      </c>
    </row>
    <row r="1477" spans="1:7" x14ac:dyDescent="0.25">
      <c r="A1477" s="53">
        <v>46767</v>
      </c>
      <c r="B1477" s="47" t="str">
        <f t="shared" si="135"/>
        <v>Saturday</v>
      </c>
      <c r="C1477" s="47" t="str">
        <f t="shared" si="136"/>
        <v>January</v>
      </c>
      <c r="D1477" s="47">
        <f t="shared" si="137"/>
        <v>2028</v>
      </c>
      <c r="F1477" s="47" t="str">
        <f t="shared" si="138"/>
        <v>January Saturday</v>
      </c>
      <c r="G1477" s="47">
        <f t="shared" si="139"/>
        <v>8200</v>
      </c>
    </row>
    <row r="1478" spans="1:7" x14ac:dyDescent="0.25">
      <c r="A1478" s="53">
        <v>46768</v>
      </c>
      <c r="B1478" s="47" t="str">
        <f t="shared" si="135"/>
        <v>Sunday</v>
      </c>
      <c r="C1478" s="47" t="str">
        <f t="shared" si="136"/>
        <v>January</v>
      </c>
      <c r="D1478" s="47">
        <f t="shared" si="137"/>
        <v>2028</v>
      </c>
      <c r="F1478" s="47" t="str">
        <f t="shared" si="138"/>
        <v>January Sunday</v>
      </c>
      <c r="G1478" s="47">
        <f t="shared" si="139"/>
        <v>7400</v>
      </c>
    </row>
    <row r="1479" spans="1:7" x14ac:dyDescent="0.25">
      <c r="A1479" s="53">
        <v>46769</v>
      </c>
      <c r="B1479" s="47" t="str">
        <f t="shared" si="135"/>
        <v>Monday</v>
      </c>
      <c r="C1479" s="47" t="str">
        <f t="shared" si="136"/>
        <v>January</v>
      </c>
      <c r="D1479" s="47">
        <f t="shared" si="137"/>
        <v>2028</v>
      </c>
      <c r="F1479" s="47" t="str">
        <f t="shared" si="138"/>
        <v>January Monday</v>
      </c>
      <c r="G1479" s="47">
        <f t="shared" si="139"/>
        <v>6500</v>
      </c>
    </row>
    <row r="1480" spans="1:7" x14ac:dyDescent="0.25">
      <c r="A1480" s="53">
        <v>46770</v>
      </c>
      <c r="B1480" s="47" t="str">
        <f t="shared" si="135"/>
        <v>Tuesday</v>
      </c>
      <c r="C1480" s="47" t="str">
        <f t="shared" si="136"/>
        <v>January</v>
      </c>
      <c r="D1480" s="47">
        <f t="shared" si="137"/>
        <v>2028</v>
      </c>
      <c r="F1480" s="47" t="str">
        <f t="shared" si="138"/>
        <v>January Tuesday</v>
      </c>
      <c r="G1480" s="47">
        <f t="shared" si="139"/>
        <v>6500</v>
      </c>
    </row>
    <row r="1481" spans="1:7" x14ac:dyDescent="0.25">
      <c r="A1481" s="53">
        <v>46771</v>
      </c>
      <c r="B1481" s="47" t="str">
        <f t="shared" si="135"/>
        <v>Wednesday</v>
      </c>
      <c r="C1481" s="47" t="str">
        <f t="shared" si="136"/>
        <v>January</v>
      </c>
      <c r="D1481" s="47">
        <f t="shared" si="137"/>
        <v>2028</v>
      </c>
      <c r="F1481" s="47" t="str">
        <f t="shared" si="138"/>
        <v>January Wednesday</v>
      </c>
      <c r="G1481" s="47">
        <f t="shared" si="139"/>
        <v>6500</v>
      </c>
    </row>
    <row r="1482" spans="1:7" x14ac:dyDescent="0.25">
      <c r="A1482" s="53">
        <v>46772</v>
      </c>
      <c r="B1482" s="47" t="str">
        <f t="shared" si="135"/>
        <v>Thursday</v>
      </c>
      <c r="C1482" s="47" t="str">
        <f t="shared" si="136"/>
        <v>January</v>
      </c>
      <c r="D1482" s="47">
        <f t="shared" si="137"/>
        <v>2028</v>
      </c>
      <c r="F1482" s="47" t="str">
        <f t="shared" si="138"/>
        <v>January Thursday</v>
      </c>
      <c r="G1482" s="47">
        <f t="shared" si="139"/>
        <v>6900</v>
      </c>
    </row>
    <row r="1483" spans="1:7" x14ac:dyDescent="0.25">
      <c r="A1483" s="53">
        <v>46773</v>
      </c>
      <c r="B1483" s="47" t="str">
        <f t="shared" si="135"/>
        <v>Friday</v>
      </c>
      <c r="C1483" s="47" t="str">
        <f t="shared" si="136"/>
        <v>January</v>
      </c>
      <c r="D1483" s="47">
        <f t="shared" si="137"/>
        <v>2028</v>
      </c>
      <c r="F1483" s="47" t="str">
        <f t="shared" si="138"/>
        <v>January Friday</v>
      </c>
      <c r="G1483" s="47">
        <f t="shared" si="139"/>
        <v>7400</v>
      </c>
    </row>
    <row r="1484" spans="1:7" x14ac:dyDescent="0.25">
      <c r="A1484" s="53">
        <v>46774</v>
      </c>
      <c r="B1484" s="47" t="str">
        <f t="shared" si="135"/>
        <v>Saturday</v>
      </c>
      <c r="C1484" s="47" t="str">
        <f t="shared" si="136"/>
        <v>January</v>
      </c>
      <c r="D1484" s="47">
        <f t="shared" si="137"/>
        <v>2028</v>
      </c>
      <c r="F1484" s="47" t="str">
        <f t="shared" si="138"/>
        <v>January Saturday</v>
      </c>
      <c r="G1484" s="47">
        <f t="shared" si="139"/>
        <v>8200</v>
      </c>
    </row>
    <row r="1485" spans="1:7" x14ac:dyDescent="0.25">
      <c r="A1485" s="53">
        <v>46775</v>
      </c>
      <c r="B1485" s="47" t="str">
        <f t="shared" si="135"/>
        <v>Sunday</v>
      </c>
      <c r="C1485" s="47" t="str">
        <f t="shared" si="136"/>
        <v>January</v>
      </c>
      <c r="D1485" s="47">
        <f t="shared" si="137"/>
        <v>2028</v>
      </c>
      <c r="F1485" s="47" t="str">
        <f t="shared" si="138"/>
        <v>January Sunday</v>
      </c>
      <c r="G1485" s="47">
        <f t="shared" si="139"/>
        <v>7400</v>
      </c>
    </row>
    <row r="1486" spans="1:7" x14ac:dyDescent="0.25">
      <c r="A1486" s="53">
        <v>46776</v>
      </c>
      <c r="B1486" s="47" t="str">
        <f t="shared" si="135"/>
        <v>Monday</v>
      </c>
      <c r="C1486" s="47" t="str">
        <f t="shared" si="136"/>
        <v>January</v>
      </c>
      <c r="D1486" s="47">
        <f t="shared" si="137"/>
        <v>2028</v>
      </c>
      <c r="F1486" s="47" t="str">
        <f t="shared" si="138"/>
        <v>January Monday</v>
      </c>
      <c r="G1486" s="47">
        <f t="shared" si="139"/>
        <v>6500</v>
      </c>
    </row>
    <row r="1487" spans="1:7" x14ac:dyDescent="0.25">
      <c r="A1487" s="53">
        <v>46777</v>
      </c>
      <c r="B1487" s="47" t="str">
        <f t="shared" si="135"/>
        <v>Tuesday</v>
      </c>
      <c r="C1487" s="47" t="str">
        <f t="shared" si="136"/>
        <v>January</v>
      </c>
      <c r="D1487" s="47">
        <f t="shared" si="137"/>
        <v>2028</v>
      </c>
      <c r="F1487" s="47" t="str">
        <f t="shared" si="138"/>
        <v>January Tuesday</v>
      </c>
      <c r="G1487" s="47">
        <f t="shared" si="139"/>
        <v>6500</v>
      </c>
    </row>
    <row r="1488" spans="1:7" x14ac:dyDescent="0.25">
      <c r="A1488" s="53">
        <v>46778</v>
      </c>
      <c r="B1488" s="47" t="str">
        <f t="shared" si="135"/>
        <v>Wednesday</v>
      </c>
      <c r="C1488" s="47" t="str">
        <f t="shared" si="136"/>
        <v>January</v>
      </c>
      <c r="D1488" s="47">
        <f t="shared" si="137"/>
        <v>2028</v>
      </c>
      <c r="F1488" s="47" t="str">
        <f t="shared" si="138"/>
        <v>January Wednesday</v>
      </c>
      <c r="G1488" s="47">
        <f t="shared" si="139"/>
        <v>6500</v>
      </c>
    </row>
    <row r="1489" spans="1:7" x14ac:dyDescent="0.25">
      <c r="A1489" s="53">
        <v>46779</v>
      </c>
      <c r="B1489" s="47" t="str">
        <f t="shared" si="135"/>
        <v>Thursday</v>
      </c>
      <c r="C1489" s="47" t="str">
        <f t="shared" si="136"/>
        <v>January</v>
      </c>
      <c r="D1489" s="47">
        <f t="shared" si="137"/>
        <v>2028</v>
      </c>
      <c r="F1489" s="47" t="str">
        <f t="shared" si="138"/>
        <v>January Thursday</v>
      </c>
      <c r="G1489" s="47">
        <f t="shared" si="139"/>
        <v>6900</v>
      </c>
    </row>
    <row r="1490" spans="1:7" x14ac:dyDescent="0.25">
      <c r="A1490" s="53">
        <v>46780</v>
      </c>
      <c r="B1490" s="47" t="str">
        <f t="shared" si="135"/>
        <v>Friday</v>
      </c>
      <c r="C1490" s="47" t="str">
        <f t="shared" si="136"/>
        <v>January</v>
      </c>
      <c r="D1490" s="47">
        <f t="shared" si="137"/>
        <v>2028</v>
      </c>
      <c r="F1490" s="47" t="str">
        <f t="shared" si="138"/>
        <v>January Friday</v>
      </c>
      <c r="G1490" s="47">
        <f t="shared" si="139"/>
        <v>7400</v>
      </c>
    </row>
    <row r="1491" spans="1:7" x14ac:dyDescent="0.25">
      <c r="A1491" s="53">
        <v>46781</v>
      </c>
      <c r="B1491" s="47" t="str">
        <f t="shared" si="135"/>
        <v>Saturday</v>
      </c>
      <c r="C1491" s="47" t="str">
        <f t="shared" si="136"/>
        <v>January</v>
      </c>
      <c r="D1491" s="47">
        <f t="shared" si="137"/>
        <v>2028</v>
      </c>
      <c r="F1491" s="47" t="str">
        <f t="shared" si="138"/>
        <v>January Saturday</v>
      </c>
      <c r="G1491" s="47">
        <f t="shared" si="139"/>
        <v>8200</v>
      </c>
    </row>
    <row r="1492" spans="1:7" x14ac:dyDescent="0.25">
      <c r="A1492" s="53">
        <v>46782</v>
      </c>
      <c r="B1492" s="47" t="str">
        <f t="shared" si="135"/>
        <v>Sunday</v>
      </c>
      <c r="C1492" s="47" t="str">
        <f t="shared" si="136"/>
        <v>January</v>
      </c>
      <c r="D1492" s="47">
        <f t="shared" si="137"/>
        <v>2028</v>
      </c>
      <c r="F1492" s="47" t="str">
        <f t="shared" si="138"/>
        <v>January Sunday</v>
      </c>
      <c r="G1492" s="47">
        <f t="shared" si="139"/>
        <v>7400</v>
      </c>
    </row>
    <row r="1493" spans="1:7" x14ac:dyDescent="0.25">
      <c r="A1493" s="53">
        <v>46783</v>
      </c>
      <c r="B1493" s="47" t="str">
        <f t="shared" si="135"/>
        <v>Monday</v>
      </c>
      <c r="C1493" s="47" t="str">
        <f t="shared" si="136"/>
        <v>January</v>
      </c>
      <c r="D1493" s="47">
        <f t="shared" si="137"/>
        <v>2028</v>
      </c>
      <c r="F1493" s="47" t="str">
        <f t="shared" si="138"/>
        <v>January Monday</v>
      </c>
      <c r="G1493" s="47">
        <f t="shared" si="139"/>
        <v>6500</v>
      </c>
    </row>
    <row r="1494" spans="1:7" x14ac:dyDescent="0.25">
      <c r="A1494" s="53">
        <v>46784</v>
      </c>
      <c r="B1494" s="47" t="str">
        <f t="shared" si="135"/>
        <v>Tuesday</v>
      </c>
      <c r="C1494" s="47" t="str">
        <f t="shared" si="136"/>
        <v>February</v>
      </c>
      <c r="D1494" s="47">
        <f t="shared" si="137"/>
        <v>2028</v>
      </c>
      <c r="F1494" s="47" t="str">
        <f t="shared" si="138"/>
        <v>February Tuesday</v>
      </c>
      <c r="G1494" s="47">
        <f t="shared" si="139"/>
        <v>6500</v>
      </c>
    </row>
    <row r="1495" spans="1:7" x14ac:dyDescent="0.25">
      <c r="A1495" s="53">
        <v>46785</v>
      </c>
      <c r="B1495" s="47" t="str">
        <f t="shared" si="135"/>
        <v>Wednesday</v>
      </c>
      <c r="C1495" s="47" t="str">
        <f t="shared" si="136"/>
        <v>February</v>
      </c>
      <c r="D1495" s="47">
        <f t="shared" si="137"/>
        <v>2028</v>
      </c>
      <c r="F1495" s="47" t="str">
        <f t="shared" si="138"/>
        <v>February Wednesday</v>
      </c>
      <c r="G1495" s="47">
        <f t="shared" si="139"/>
        <v>6500</v>
      </c>
    </row>
    <row r="1496" spans="1:7" x14ac:dyDescent="0.25">
      <c r="A1496" s="53">
        <v>46786</v>
      </c>
      <c r="B1496" s="47" t="str">
        <f t="shared" si="135"/>
        <v>Thursday</v>
      </c>
      <c r="C1496" s="47" t="str">
        <f t="shared" si="136"/>
        <v>February</v>
      </c>
      <c r="D1496" s="47">
        <f t="shared" si="137"/>
        <v>2028</v>
      </c>
      <c r="F1496" s="47" t="str">
        <f t="shared" si="138"/>
        <v>February Thursday</v>
      </c>
      <c r="G1496" s="47">
        <f t="shared" si="139"/>
        <v>6900</v>
      </c>
    </row>
    <row r="1497" spans="1:7" x14ac:dyDescent="0.25">
      <c r="A1497" s="53">
        <v>46787</v>
      </c>
      <c r="B1497" s="47" t="str">
        <f t="shared" si="135"/>
        <v>Friday</v>
      </c>
      <c r="C1497" s="47" t="str">
        <f t="shared" si="136"/>
        <v>February</v>
      </c>
      <c r="D1497" s="47">
        <f t="shared" si="137"/>
        <v>2028</v>
      </c>
      <c r="F1497" s="47" t="str">
        <f t="shared" si="138"/>
        <v>February Friday</v>
      </c>
      <c r="G1497" s="47">
        <f t="shared" si="139"/>
        <v>7400</v>
      </c>
    </row>
    <row r="1498" spans="1:7" x14ac:dyDescent="0.25">
      <c r="A1498" s="53">
        <v>46788</v>
      </c>
      <c r="B1498" s="47" t="str">
        <f t="shared" si="135"/>
        <v>Saturday</v>
      </c>
      <c r="C1498" s="47" t="str">
        <f t="shared" si="136"/>
        <v>February</v>
      </c>
      <c r="D1498" s="47">
        <f t="shared" si="137"/>
        <v>2028</v>
      </c>
      <c r="F1498" s="47" t="str">
        <f t="shared" si="138"/>
        <v>February Saturday</v>
      </c>
      <c r="G1498" s="47">
        <f t="shared" si="139"/>
        <v>8200</v>
      </c>
    </row>
    <row r="1499" spans="1:7" x14ac:dyDescent="0.25">
      <c r="A1499" s="53">
        <v>46789</v>
      </c>
      <c r="B1499" s="47" t="str">
        <f t="shared" si="135"/>
        <v>Sunday</v>
      </c>
      <c r="C1499" s="47" t="str">
        <f t="shared" si="136"/>
        <v>February</v>
      </c>
      <c r="D1499" s="47">
        <f t="shared" si="137"/>
        <v>2028</v>
      </c>
      <c r="F1499" s="47" t="str">
        <f t="shared" si="138"/>
        <v>February Sunday</v>
      </c>
      <c r="G1499" s="47">
        <f t="shared" si="139"/>
        <v>7400</v>
      </c>
    </row>
    <row r="1500" spans="1:7" x14ac:dyDescent="0.25">
      <c r="A1500" s="53">
        <v>46790</v>
      </c>
      <c r="B1500" s="47" t="str">
        <f t="shared" si="135"/>
        <v>Monday</v>
      </c>
      <c r="C1500" s="47" t="str">
        <f t="shared" si="136"/>
        <v>February</v>
      </c>
      <c r="D1500" s="47">
        <f t="shared" si="137"/>
        <v>2028</v>
      </c>
      <c r="F1500" s="47" t="str">
        <f t="shared" si="138"/>
        <v>February Monday</v>
      </c>
      <c r="G1500" s="47">
        <f t="shared" si="139"/>
        <v>6500</v>
      </c>
    </row>
    <row r="1501" spans="1:7" x14ac:dyDescent="0.25">
      <c r="A1501" s="53">
        <v>46791</v>
      </c>
      <c r="B1501" s="47" t="str">
        <f t="shared" si="135"/>
        <v>Tuesday</v>
      </c>
      <c r="C1501" s="47" t="str">
        <f t="shared" si="136"/>
        <v>February</v>
      </c>
      <c r="D1501" s="47">
        <f t="shared" si="137"/>
        <v>2028</v>
      </c>
      <c r="F1501" s="47" t="str">
        <f t="shared" si="138"/>
        <v>February Tuesday</v>
      </c>
      <c r="G1501" s="47">
        <f t="shared" si="139"/>
        <v>6500</v>
      </c>
    </row>
    <row r="1502" spans="1:7" x14ac:dyDescent="0.25">
      <c r="A1502" s="53">
        <v>46792</v>
      </c>
      <c r="B1502" s="47" t="str">
        <f t="shared" si="135"/>
        <v>Wednesday</v>
      </c>
      <c r="C1502" s="47" t="str">
        <f t="shared" si="136"/>
        <v>February</v>
      </c>
      <c r="D1502" s="47">
        <f t="shared" si="137"/>
        <v>2028</v>
      </c>
      <c r="F1502" s="47" t="str">
        <f t="shared" si="138"/>
        <v>February Wednesday</v>
      </c>
      <c r="G1502" s="47">
        <f t="shared" si="139"/>
        <v>6500</v>
      </c>
    </row>
    <row r="1503" spans="1:7" x14ac:dyDescent="0.25">
      <c r="A1503" s="53">
        <v>46793</v>
      </c>
      <c r="B1503" s="47" t="str">
        <f t="shared" si="135"/>
        <v>Thursday</v>
      </c>
      <c r="C1503" s="47" t="str">
        <f t="shared" si="136"/>
        <v>February</v>
      </c>
      <c r="D1503" s="47">
        <f t="shared" si="137"/>
        <v>2028</v>
      </c>
      <c r="F1503" s="47" t="str">
        <f t="shared" si="138"/>
        <v>February Thursday</v>
      </c>
      <c r="G1503" s="47">
        <f t="shared" si="139"/>
        <v>6900</v>
      </c>
    </row>
    <row r="1504" spans="1:7" x14ac:dyDescent="0.25">
      <c r="A1504" s="53">
        <v>46794</v>
      </c>
      <c r="B1504" s="47" t="str">
        <f t="shared" si="135"/>
        <v>Friday</v>
      </c>
      <c r="C1504" s="47" t="str">
        <f t="shared" si="136"/>
        <v>February</v>
      </c>
      <c r="D1504" s="47">
        <f t="shared" si="137"/>
        <v>2028</v>
      </c>
      <c r="F1504" s="47" t="str">
        <f t="shared" si="138"/>
        <v>February Friday</v>
      </c>
      <c r="G1504" s="47">
        <f t="shared" si="139"/>
        <v>7400</v>
      </c>
    </row>
    <row r="1505" spans="1:7" x14ac:dyDescent="0.25">
      <c r="A1505" s="53">
        <v>46795</v>
      </c>
      <c r="B1505" s="47" t="str">
        <f t="shared" si="135"/>
        <v>Saturday</v>
      </c>
      <c r="C1505" s="47" t="str">
        <f t="shared" si="136"/>
        <v>February</v>
      </c>
      <c r="D1505" s="47">
        <f t="shared" si="137"/>
        <v>2028</v>
      </c>
      <c r="F1505" s="47" t="str">
        <f t="shared" si="138"/>
        <v>February Saturday</v>
      </c>
      <c r="G1505" s="47">
        <f t="shared" si="139"/>
        <v>8200</v>
      </c>
    </row>
    <row r="1506" spans="1:7" x14ac:dyDescent="0.25">
      <c r="A1506" s="53">
        <v>46796</v>
      </c>
      <c r="B1506" s="47" t="str">
        <f t="shared" si="135"/>
        <v>Sunday</v>
      </c>
      <c r="C1506" s="47" t="str">
        <f t="shared" si="136"/>
        <v>February</v>
      </c>
      <c r="D1506" s="47">
        <f t="shared" si="137"/>
        <v>2028</v>
      </c>
      <c r="F1506" s="47" t="str">
        <f t="shared" si="138"/>
        <v>February Sunday</v>
      </c>
      <c r="G1506" s="47">
        <f t="shared" si="139"/>
        <v>7400</v>
      </c>
    </row>
    <row r="1507" spans="1:7" x14ac:dyDescent="0.25">
      <c r="A1507" s="53">
        <v>46797</v>
      </c>
      <c r="B1507" s="47" t="str">
        <f t="shared" si="135"/>
        <v>Monday</v>
      </c>
      <c r="C1507" s="47" t="str">
        <f t="shared" si="136"/>
        <v>February</v>
      </c>
      <c r="D1507" s="47">
        <f t="shared" si="137"/>
        <v>2028</v>
      </c>
      <c r="F1507" s="47" t="str">
        <f t="shared" si="138"/>
        <v>February Monday</v>
      </c>
      <c r="G1507" s="47">
        <f t="shared" si="139"/>
        <v>6500</v>
      </c>
    </row>
    <row r="1508" spans="1:7" x14ac:dyDescent="0.25">
      <c r="A1508" s="53">
        <v>46798</v>
      </c>
      <c r="B1508" s="47" t="str">
        <f t="shared" si="135"/>
        <v>Tuesday</v>
      </c>
      <c r="C1508" s="47" t="str">
        <f t="shared" si="136"/>
        <v>February</v>
      </c>
      <c r="D1508" s="47">
        <f t="shared" si="137"/>
        <v>2028</v>
      </c>
      <c r="F1508" s="47" t="str">
        <f t="shared" si="138"/>
        <v>February Tuesday</v>
      </c>
      <c r="G1508" s="47">
        <f t="shared" si="139"/>
        <v>6500</v>
      </c>
    </row>
    <row r="1509" spans="1:7" x14ac:dyDescent="0.25">
      <c r="A1509" s="53">
        <v>46799</v>
      </c>
      <c r="B1509" s="47" t="str">
        <f t="shared" si="135"/>
        <v>Wednesday</v>
      </c>
      <c r="C1509" s="47" t="str">
        <f t="shared" si="136"/>
        <v>February</v>
      </c>
      <c r="D1509" s="47">
        <f t="shared" si="137"/>
        <v>2028</v>
      </c>
      <c r="F1509" s="47" t="str">
        <f t="shared" si="138"/>
        <v>February Wednesday</v>
      </c>
      <c r="G1509" s="47">
        <f t="shared" si="139"/>
        <v>6500</v>
      </c>
    </row>
    <row r="1510" spans="1:7" x14ac:dyDescent="0.25">
      <c r="A1510" s="53">
        <v>46800</v>
      </c>
      <c r="B1510" s="47" t="str">
        <f t="shared" si="135"/>
        <v>Thursday</v>
      </c>
      <c r="C1510" s="47" t="str">
        <f t="shared" si="136"/>
        <v>February</v>
      </c>
      <c r="D1510" s="47">
        <f t="shared" si="137"/>
        <v>2028</v>
      </c>
      <c r="F1510" s="47" t="str">
        <f t="shared" si="138"/>
        <v>February Thursday</v>
      </c>
      <c r="G1510" s="47">
        <f t="shared" si="139"/>
        <v>6900</v>
      </c>
    </row>
    <row r="1511" spans="1:7" x14ac:dyDescent="0.25">
      <c r="A1511" s="53">
        <v>46801</v>
      </c>
      <c r="B1511" s="47" t="str">
        <f t="shared" si="135"/>
        <v>Friday</v>
      </c>
      <c r="C1511" s="47" t="str">
        <f t="shared" si="136"/>
        <v>February</v>
      </c>
      <c r="D1511" s="47">
        <f t="shared" si="137"/>
        <v>2028</v>
      </c>
      <c r="F1511" s="47" t="str">
        <f t="shared" si="138"/>
        <v>February Friday</v>
      </c>
      <c r="G1511" s="47">
        <f t="shared" si="139"/>
        <v>7400</v>
      </c>
    </row>
    <row r="1512" spans="1:7" x14ac:dyDescent="0.25">
      <c r="A1512" s="53">
        <v>46802</v>
      </c>
      <c r="B1512" s="47" t="str">
        <f t="shared" si="135"/>
        <v>Saturday</v>
      </c>
      <c r="C1512" s="47" t="str">
        <f t="shared" si="136"/>
        <v>February</v>
      </c>
      <c r="D1512" s="47">
        <f t="shared" si="137"/>
        <v>2028</v>
      </c>
      <c r="F1512" s="47" t="str">
        <f t="shared" si="138"/>
        <v>February Saturday</v>
      </c>
      <c r="G1512" s="47">
        <f t="shared" si="139"/>
        <v>8200</v>
      </c>
    </row>
    <row r="1513" spans="1:7" x14ac:dyDescent="0.25">
      <c r="A1513" s="53">
        <v>46803</v>
      </c>
      <c r="B1513" s="47" t="str">
        <f t="shared" si="135"/>
        <v>Sunday</v>
      </c>
      <c r="C1513" s="47" t="str">
        <f t="shared" si="136"/>
        <v>February</v>
      </c>
      <c r="D1513" s="47">
        <f t="shared" si="137"/>
        <v>2028</v>
      </c>
      <c r="F1513" s="47" t="str">
        <f t="shared" si="138"/>
        <v>February Sunday</v>
      </c>
      <c r="G1513" s="47">
        <f t="shared" si="139"/>
        <v>7400</v>
      </c>
    </row>
    <row r="1514" spans="1:7" x14ac:dyDescent="0.25">
      <c r="A1514" s="53">
        <v>46804</v>
      </c>
      <c r="B1514" s="47" t="str">
        <f t="shared" si="135"/>
        <v>Monday</v>
      </c>
      <c r="C1514" s="47" t="str">
        <f t="shared" si="136"/>
        <v>February</v>
      </c>
      <c r="D1514" s="47">
        <f t="shared" si="137"/>
        <v>2028</v>
      </c>
      <c r="F1514" s="47" t="str">
        <f t="shared" si="138"/>
        <v>February Monday</v>
      </c>
      <c r="G1514" s="47">
        <f t="shared" si="139"/>
        <v>6500</v>
      </c>
    </row>
    <row r="1515" spans="1:7" x14ac:dyDescent="0.25">
      <c r="A1515" s="53">
        <v>46805</v>
      </c>
      <c r="B1515" s="47" t="str">
        <f t="shared" si="135"/>
        <v>Tuesday</v>
      </c>
      <c r="C1515" s="47" t="str">
        <f t="shared" si="136"/>
        <v>February</v>
      </c>
      <c r="D1515" s="47">
        <f t="shared" si="137"/>
        <v>2028</v>
      </c>
      <c r="F1515" s="47" t="str">
        <f t="shared" si="138"/>
        <v>February Tuesday</v>
      </c>
      <c r="G1515" s="47">
        <f t="shared" si="139"/>
        <v>6500</v>
      </c>
    </row>
    <row r="1516" spans="1:7" x14ac:dyDescent="0.25">
      <c r="A1516" s="53">
        <v>46806</v>
      </c>
      <c r="B1516" s="47" t="str">
        <f t="shared" si="135"/>
        <v>Wednesday</v>
      </c>
      <c r="C1516" s="47" t="str">
        <f t="shared" si="136"/>
        <v>February</v>
      </c>
      <c r="D1516" s="47">
        <f t="shared" si="137"/>
        <v>2028</v>
      </c>
      <c r="F1516" s="47" t="str">
        <f t="shared" si="138"/>
        <v>February Wednesday</v>
      </c>
      <c r="G1516" s="47">
        <f t="shared" si="139"/>
        <v>6500</v>
      </c>
    </row>
    <row r="1517" spans="1:7" x14ac:dyDescent="0.25">
      <c r="A1517" s="53">
        <v>46807</v>
      </c>
      <c r="B1517" s="47" t="str">
        <f t="shared" si="135"/>
        <v>Thursday</v>
      </c>
      <c r="C1517" s="47" t="str">
        <f t="shared" si="136"/>
        <v>February</v>
      </c>
      <c r="D1517" s="47">
        <f t="shared" si="137"/>
        <v>2028</v>
      </c>
      <c r="F1517" s="47" t="str">
        <f t="shared" si="138"/>
        <v>February Thursday</v>
      </c>
      <c r="G1517" s="47">
        <f t="shared" si="139"/>
        <v>6900</v>
      </c>
    </row>
    <row r="1518" spans="1:7" x14ac:dyDescent="0.25">
      <c r="A1518" s="53">
        <v>46808</v>
      </c>
      <c r="B1518" s="47" t="str">
        <f t="shared" si="135"/>
        <v>Friday</v>
      </c>
      <c r="C1518" s="47" t="str">
        <f t="shared" si="136"/>
        <v>February</v>
      </c>
      <c r="D1518" s="47">
        <f t="shared" si="137"/>
        <v>2028</v>
      </c>
      <c r="F1518" s="47" t="str">
        <f t="shared" si="138"/>
        <v>February Friday</v>
      </c>
      <c r="G1518" s="47">
        <f t="shared" si="139"/>
        <v>7400</v>
      </c>
    </row>
    <row r="1519" spans="1:7" x14ac:dyDescent="0.25">
      <c r="A1519" s="53">
        <v>46809</v>
      </c>
      <c r="B1519" s="47" t="str">
        <f t="shared" si="135"/>
        <v>Saturday</v>
      </c>
      <c r="C1519" s="47" t="str">
        <f t="shared" si="136"/>
        <v>February</v>
      </c>
      <c r="D1519" s="47">
        <f t="shared" si="137"/>
        <v>2028</v>
      </c>
      <c r="F1519" s="47" t="str">
        <f t="shared" si="138"/>
        <v>February Saturday</v>
      </c>
      <c r="G1519" s="47">
        <f t="shared" si="139"/>
        <v>8200</v>
      </c>
    </row>
    <row r="1520" spans="1:7" x14ac:dyDescent="0.25">
      <c r="A1520" s="53">
        <v>46810</v>
      </c>
      <c r="B1520" s="47" t="str">
        <f t="shared" si="135"/>
        <v>Sunday</v>
      </c>
      <c r="C1520" s="47" t="str">
        <f t="shared" si="136"/>
        <v>February</v>
      </c>
      <c r="D1520" s="47">
        <f t="shared" si="137"/>
        <v>2028</v>
      </c>
      <c r="F1520" s="47" t="str">
        <f t="shared" si="138"/>
        <v>February Sunday</v>
      </c>
      <c r="G1520" s="47">
        <f t="shared" si="139"/>
        <v>7400</v>
      </c>
    </row>
    <row r="1521" spans="1:7" x14ac:dyDescent="0.25">
      <c r="A1521" s="53">
        <v>46811</v>
      </c>
      <c r="B1521" s="47" t="str">
        <f t="shared" si="135"/>
        <v>Monday</v>
      </c>
      <c r="C1521" s="47" t="str">
        <f t="shared" si="136"/>
        <v>February</v>
      </c>
      <c r="D1521" s="47">
        <f t="shared" si="137"/>
        <v>2028</v>
      </c>
      <c r="F1521" s="47" t="str">
        <f t="shared" si="138"/>
        <v>February Monday</v>
      </c>
      <c r="G1521" s="47">
        <f t="shared" si="139"/>
        <v>6500</v>
      </c>
    </row>
    <row r="1522" spans="1:7" x14ac:dyDescent="0.25">
      <c r="A1522" s="53">
        <v>46812</v>
      </c>
      <c r="B1522" s="47" t="str">
        <f t="shared" si="135"/>
        <v>Tuesday</v>
      </c>
      <c r="C1522" s="47" t="str">
        <f t="shared" si="136"/>
        <v>February</v>
      </c>
      <c r="D1522" s="47">
        <f t="shared" si="137"/>
        <v>2028</v>
      </c>
      <c r="F1522" s="47" t="str">
        <f t="shared" si="138"/>
        <v>February Tuesday</v>
      </c>
      <c r="G1522" s="47">
        <f t="shared" si="139"/>
        <v>6500</v>
      </c>
    </row>
    <row r="1523" spans="1:7" x14ac:dyDescent="0.25">
      <c r="A1523" s="53">
        <v>46813</v>
      </c>
      <c r="B1523" s="47" t="str">
        <f t="shared" si="135"/>
        <v>Wednesday</v>
      </c>
      <c r="C1523" s="47" t="str">
        <f t="shared" si="136"/>
        <v>March</v>
      </c>
      <c r="D1523" s="47">
        <f t="shared" si="137"/>
        <v>2028</v>
      </c>
      <c r="F1523" s="47" t="str">
        <f t="shared" si="138"/>
        <v>March Wednesday</v>
      </c>
      <c r="G1523" s="47">
        <f t="shared" si="139"/>
        <v>4700</v>
      </c>
    </row>
    <row r="1524" spans="1:7" x14ac:dyDescent="0.25">
      <c r="A1524" s="53">
        <v>46814</v>
      </c>
      <c r="B1524" s="47" t="str">
        <f t="shared" si="135"/>
        <v>Thursday</v>
      </c>
      <c r="C1524" s="47" t="str">
        <f t="shared" si="136"/>
        <v>March</v>
      </c>
      <c r="D1524" s="47">
        <f t="shared" si="137"/>
        <v>2028</v>
      </c>
      <c r="F1524" s="47" t="str">
        <f t="shared" si="138"/>
        <v>March Thursday</v>
      </c>
      <c r="G1524" s="47">
        <f t="shared" si="139"/>
        <v>5300</v>
      </c>
    </row>
    <row r="1525" spans="1:7" x14ac:dyDescent="0.25">
      <c r="A1525" s="53">
        <v>46815</v>
      </c>
      <c r="B1525" s="47" t="str">
        <f t="shared" si="135"/>
        <v>Friday</v>
      </c>
      <c r="C1525" s="47" t="str">
        <f t="shared" si="136"/>
        <v>March</v>
      </c>
      <c r="D1525" s="47">
        <f t="shared" si="137"/>
        <v>2028</v>
      </c>
      <c r="F1525" s="47" t="str">
        <f t="shared" si="138"/>
        <v>March Friday</v>
      </c>
      <c r="G1525" s="47">
        <f t="shared" si="139"/>
        <v>5900</v>
      </c>
    </row>
    <row r="1526" spans="1:7" x14ac:dyDescent="0.25">
      <c r="A1526" s="53">
        <v>46816</v>
      </c>
      <c r="B1526" s="47" t="str">
        <f t="shared" si="135"/>
        <v>Saturday</v>
      </c>
      <c r="C1526" s="47" t="str">
        <f t="shared" si="136"/>
        <v>March</v>
      </c>
      <c r="D1526" s="47">
        <f t="shared" si="137"/>
        <v>2028</v>
      </c>
      <c r="F1526" s="47" t="str">
        <f t="shared" si="138"/>
        <v>March Saturday</v>
      </c>
      <c r="G1526" s="47">
        <f t="shared" si="139"/>
        <v>7100</v>
      </c>
    </row>
    <row r="1527" spans="1:7" x14ac:dyDescent="0.25">
      <c r="A1527" s="53">
        <v>46817</v>
      </c>
      <c r="B1527" s="47" t="str">
        <f t="shared" si="135"/>
        <v>Sunday</v>
      </c>
      <c r="C1527" s="47" t="str">
        <f t="shared" si="136"/>
        <v>March</v>
      </c>
      <c r="D1527" s="47">
        <f t="shared" si="137"/>
        <v>2028</v>
      </c>
      <c r="F1527" s="47" t="str">
        <f t="shared" si="138"/>
        <v>March Sunday</v>
      </c>
      <c r="G1527" s="47">
        <f t="shared" si="139"/>
        <v>5900</v>
      </c>
    </row>
    <row r="1528" spans="1:7" x14ac:dyDescent="0.25">
      <c r="A1528" s="53">
        <v>46818</v>
      </c>
      <c r="B1528" s="47" t="str">
        <f t="shared" si="135"/>
        <v>Monday</v>
      </c>
      <c r="C1528" s="47" t="str">
        <f t="shared" si="136"/>
        <v>March</v>
      </c>
      <c r="D1528" s="47">
        <f t="shared" si="137"/>
        <v>2028</v>
      </c>
      <c r="F1528" s="47" t="str">
        <f t="shared" si="138"/>
        <v>March Monday</v>
      </c>
      <c r="G1528" s="47">
        <f t="shared" si="139"/>
        <v>4700</v>
      </c>
    </row>
    <row r="1529" spans="1:7" x14ac:dyDescent="0.25">
      <c r="A1529" s="53">
        <v>46819</v>
      </c>
      <c r="B1529" s="47" t="str">
        <f t="shared" si="135"/>
        <v>Tuesday</v>
      </c>
      <c r="C1529" s="47" t="str">
        <f t="shared" si="136"/>
        <v>March</v>
      </c>
      <c r="D1529" s="47">
        <f t="shared" si="137"/>
        <v>2028</v>
      </c>
      <c r="F1529" s="47" t="str">
        <f t="shared" si="138"/>
        <v>March Tuesday</v>
      </c>
      <c r="G1529" s="47">
        <f t="shared" si="139"/>
        <v>4700</v>
      </c>
    </row>
    <row r="1530" spans="1:7" x14ac:dyDescent="0.25">
      <c r="A1530" s="53">
        <v>46820</v>
      </c>
      <c r="B1530" s="47" t="str">
        <f t="shared" si="135"/>
        <v>Wednesday</v>
      </c>
      <c r="C1530" s="47" t="str">
        <f t="shared" si="136"/>
        <v>March</v>
      </c>
      <c r="D1530" s="47">
        <f t="shared" si="137"/>
        <v>2028</v>
      </c>
      <c r="F1530" s="47" t="str">
        <f t="shared" si="138"/>
        <v>March Wednesday</v>
      </c>
      <c r="G1530" s="47">
        <f t="shared" si="139"/>
        <v>4700</v>
      </c>
    </row>
    <row r="1531" spans="1:7" x14ac:dyDescent="0.25">
      <c r="A1531" s="53">
        <v>46821</v>
      </c>
      <c r="B1531" s="47" t="str">
        <f t="shared" si="135"/>
        <v>Thursday</v>
      </c>
      <c r="C1531" s="47" t="str">
        <f t="shared" si="136"/>
        <v>March</v>
      </c>
      <c r="D1531" s="47">
        <f t="shared" si="137"/>
        <v>2028</v>
      </c>
      <c r="F1531" s="47" t="str">
        <f t="shared" si="138"/>
        <v>March Thursday</v>
      </c>
      <c r="G1531" s="47">
        <f t="shared" si="139"/>
        <v>5300</v>
      </c>
    </row>
    <row r="1532" spans="1:7" x14ac:dyDescent="0.25">
      <c r="A1532" s="53">
        <v>46822</v>
      </c>
      <c r="B1532" s="47" t="str">
        <f t="shared" si="135"/>
        <v>Friday</v>
      </c>
      <c r="C1532" s="47" t="str">
        <f t="shared" si="136"/>
        <v>March</v>
      </c>
      <c r="D1532" s="47">
        <f t="shared" si="137"/>
        <v>2028</v>
      </c>
      <c r="F1532" s="47" t="str">
        <f t="shared" si="138"/>
        <v>March Friday</v>
      </c>
      <c r="G1532" s="47">
        <f t="shared" si="139"/>
        <v>5900</v>
      </c>
    </row>
    <row r="1533" spans="1:7" x14ac:dyDescent="0.25">
      <c r="A1533" s="53">
        <v>46823</v>
      </c>
      <c r="B1533" s="47" t="str">
        <f t="shared" si="135"/>
        <v>Saturday</v>
      </c>
      <c r="C1533" s="47" t="str">
        <f t="shared" si="136"/>
        <v>March</v>
      </c>
      <c r="D1533" s="47">
        <f t="shared" si="137"/>
        <v>2028</v>
      </c>
      <c r="F1533" s="47" t="str">
        <f t="shared" si="138"/>
        <v>March Saturday</v>
      </c>
      <c r="G1533" s="47">
        <f t="shared" si="139"/>
        <v>7100</v>
      </c>
    </row>
    <row r="1534" spans="1:7" x14ac:dyDescent="0.25">
      <c r="A1534" s="53">
        <v>46824</v>
      </c>
      <c r="B1534" s="47" t="str">
        <f t="shared" si="135"/>
        <v>Sunday</v>
      </c>
      <c r="C1534" s="47" t="str">
        <f t="shared" si="136"/>
        <v>March</v>
      </c>
      <c r="D1534" s="47">
        <f t="shared" si="137"/>
        <v>2028</v>
      </c>
      <c r="F1534" s="47" t="str">
        <f t="shared" si="138"/>
        <v>March Sunday</v>
      </c>
      <c r="G1534" s="47">
        <f t="shared" si="139"/>
        <v>5900</v>
      </c>
    </row>
    <row r="1535" spans="1:7" x14ac:dyDescent="0.25">
      <c r="A1535" s="53">
        <v>46825</v>
      </c>
      <c r="B1535" s="47" t="str">
        <f t="shared" ref="B1535:B1598" si="140">LOOKUP(WEEKDAY(A1535),$M$3:$N$9)</f>
        <v>Monday</v>
      </c>
      <c r="C1535" s="47" t="str">
        <f t="shared" ref="C1535:C1598" si="141">LOOKUP(MONTH(A1535),$P$3:$Q$14)</f>
        <v>March</v>
      </c>
      <c r="D1535" s="47">
        <f t="shared" ref="D1535:D1598" si="142">YEAR(A1535)</f>
        <v>2028</v>
      </c>
      <c r="F1535" s="47" t="str">
        <f t="shared" ref="F1535:F1598" si="143">IF(E1535="XMAS","December Saturday",IF(E1535="BH",IF(B1535="Monday",CONCATENATE(C1535," ","Sunday"),CONCATENATE(C1535," ","Saturday")),IF(E1535="BH Plus",CONCATENATE(C1535," ","Saturday"),CONCATENATE(C1535," ",B1535))))</f>
        <v>March Monday</v>
      </c>
      <c r="G1535" s="47">
        <f t="shared" ref="G1535:G1598" si="144">IF(E1535="BH plus",VLOOKUP(F1535,$V$2:$W$85,2,FALSE)+$N$13,VLOOKUP(F1535,$V$2:$W$85,2,FALSE))</f>
        <v>4700</v>
      </c>
    </row>
    <row r="1536" spans="1:7" x14ac:dyDescent="0.25">
      <c r="A1536" s="53">
        <v>46826</v>
      </c>
      <c r="B1536" s="47" t="str">
        <f t="shared" si="140"/>
        <v>Tuesday</v>
      </c>
      <c r="C1536" s="47" t="str">
        <f t="shared" si="141"/>
        <v>March</v>
      </c>
      <c r="D1536" s="47">
        <f t="shared" si="142"/>
        <v>2028</v>
      </c>
      <c r="F1536" s="47" t="str">
        <f t="shared" si="143"/>
        <v>March Tuesday</v>
      </c>
      <c r="G1536" s="47">
        <f t="shared" si="144"/>
        <v>4700</v>
      </c>
    </row>
    <row r="1537" spans="1:9" x14ac:dyDescent="0.25">
      <c r="A1537" s="53">
        <v>46827</v>
      </c>
      <c r="B1537" s="47" t="str">
        <f t="shared" si="140"/>
        <v>Wednesday</v>
      </c>
      <c r="C1537" s="47" t="str">
        <f t="shared" si="141"/>
        <v>March</v>
      </c>
      <c r="D1537" s="47">
        <f t="shared" si="142"/>
        <v>2028</v>
      </c>
      <c r="F1537" s="47" t="str">
        <f t="shared" si="143"/>
        <v>March Wednesday</v>
      </c>
      <c r="G1537" s="47">
        <f t="shared" si="144"/>
        <v>4700</v>
      </c>
    </row>
    <row r="1538" spans="1:9" x14ac:dyDescent="0.25">
      <c r="A1538" s="53">
        <v>46828</v>
      </c>
      <c r="B1538" s="47" t="str">
        <f t="shared" si="140"/>
        <v>Thursday</v>
      </c>
      <c r="C1538" s="47" t="str">
        <f t="shared" si="141"/>
        <v>March</v>
      </c>
      <c r="D1538" s="47">
        <f t="shared" si="142"/>
        <v>2028</v>
      </c>
      <c r="F1538" s="47" t="str">
        <f t="shared" si="143"/>
        <v>March Thursday</v>
      </c>
      <c r="G1538" s="47">
        <f t="shared" si="144"/>
        <v>5300</v>
      </c>
    </row>
    <row r="1539" spans="1:9" x14ac:dyDescent="0.25">
      <c r="A1539" s="53">
        <v>46829</v>
      </c>
      <c r="B1539" s="47" t="str">
        <f t="shared" si="140"/>
        <v>Friday</v>
      </c>
      <c r="C1539" s="47" t="str">
        <f t="shared" si="141"/>
        <v>March</v>
      </c>
      <c r="D1539" s="47">
        <f t="shared" si="142"/>
        <v>2028</v>
      </c>
      <c r="F1539" s="47" t="str">
        <f t="shared" si="143"/>
        <v>March Friday</v>
      </c>
      <c r="G1539" s="47">
        <f t="shared" si="144"/>
        <v>5900</v>
      </c>
    </row>
    <row r="1540" spans="1:9" x14ac:dyDescent="0.25">
      <c r="A1540" s="53">
        <v>46830</v>
      </c>
      <c r="B1540" s="47" t="str">
        <f t="shared" si="140"/>
        <v>Saturday</v>
      </c>
      <c r="C1540" s="47" t="str">
        <f t="shared" si="141"/>
        <v>March</v>
      </c>
      <c r="D1540" s="47">
        <f t="shared" si="142"/>
        <v>2028</v>
      </c>
      <c r="F1540" s="47" t="str">
        <f t="shared" si="143"/>
        <v>March Saturday</v>
      </c>
      <c r="G1540" s="47">
        <f t="shared" si="144"/>
        <v>7100</v>
      </c>
    </row>
    <row r="1541" spans="1:9" x14ac:dyDescent="0.25">
      <c r="A1541" s="53">
        <v>46831</v>
      </c>
      <c r="B1541" s="47" t="str">
        <f t="shared" si="140"/>
        <v>Sunday</v>
      </c>
      <c r="C1541" s="47" t="str">
        <f t="shared" si="141"/>
        <v>March</v>
      </c>
      <c r="D1541" s="47">
        <f t="shared" si="142"/>
        <v>2028</v>
      </c>
      <c r="F1541" s="47" t="str">
        <f t="shared" si="143"/>
        <v>March Sunday</v>
      </c>
      <c r="G1541" s="47">
        <f t="shared" si="144"/>
        <v>5900</v>
      </c>
    </row>
    <row r="1542" spans="1:9" x14ac:dyDescent="0.25">
      <c r="A1542" s="53">
        <v>46832</v>
      </c>
      <c r="B1542" s="47" t="str">
        <f t="shared" si="140"/>
        <v>Monday</v>
      </c>
      <c r="C1542" s="47" t="str">
        <f t="shared" si="141"/>
        <v>March</v>
      </c>
      <c r="D1542" s="47">
        <f t="shared" si="142"/>
        <v>2028</v>
      </c>
      <c r="F1542" s="47" t="str">
        <f t="shared" si="143"/>
        <v>March Monday</v>
      </c>
      <c r="G1542" s="47">
        <f t="shared" si="144"/>
        <v>4700</v>
      </c>
    </row>
    <row r="1543" spans="1:9" x14ac:dyDescent="0.25">
      <c r="A1543" s="53">
        <v>46833</v>
      </c>
      <c r="B1543" s="47" t="str">
        <f t="shared" si="140"/>
        <v>Tuesday</v>
      </c>
      <c r="C1543" s="47" t="str">
        <f t="shared" si="141"/>
        <v>March</v>
      </c>
      <c r="D1543" s="47">
        <f t="shared" si="142"/>
        <v>2028</v>
      </c>
      <c r="F1543" s="47" t="str">
        <f t="shared" si="143"/>
        <v>March Tuesday</v>
      </c>
      <c r="G1543" s="47">
        <f t="shared" si="144"/>
        <v>4700</v>
      </c>
    </row>
    <row r="1544" spans="1:9" x14ac:dyDescent="0.25">
      <c r="A1544" s="53">
        <v>46834</v>
      </c>
      <c r="B1544" s="47" t="str">
        <f t="shared" si="140"/>
        <v>Wednesday</v>
      </c>
      <c r="C1544" s="47" t="str">
        <f t="shared" si="141"/>
        <v>March</v>
      </c>
      <c r="D1544" s="47">
        <f t="shared" si="142"/>
        <v>2028</v>
      </c>
      <c r="F1544" s="47" t="str">
        <f t="shared" si="143"/>
        <v>March Wednesday</v>
      </c>
      <c r="G1544" s="47">
        <f t="shared" si="144"/>
        <v>4700</v>
      </c>
    </row>
    <row r="1545" spans="1:9" x14ac:dyDescent="0.25">
      <c r="A1545" s="53">
        <v>46835</v>
      </c>
      <c r="B1545" s="47" t="str">
        <f t="shared" si="140"/>
        <v>Thursday</v>
      </c>
      <c r="C1545" s="47" t="str">
        <f t="shared" si="141"/>
        <v>March</v>
      </c>
      <c r="D1545" s="47">
        <f t="shared" si="142"/>
        <v>2028</v>
      </c>
      <c r="F1545" s="47" t="str">
        <f t="shared" si="143"/>
        <v>March Thursday</v>
      </c>
      <c r="G1545" s="47">
        <f t="shared" si="144"/>
        <v>5300</v>
      </c>
    </row>
    <row r="1546" spans="1:9" x14ac:dyDescent="0.25">
      <c r="A1546" s="53">
        <v>46836</v>
      </c>
      <c r="B1546" s="47" t="str">
        <f t="shared" si="140"/>
        <v>Friday</v>
      </c>
      <c r="C1546" s="47" t="str">
        <f t="shared" si="141"/>
        <v>March</v>
      </c>
      <c r="D1546" s="47">
        <f t="shared" si="142"/>
        <v>2028</v>
      </c>
      <c r="F1546" s="47" t="str">
        <f t="shared" si="143"/>
        <v>March Friday</v>
      </c>
      <c r="G1546" s="47">
        <f t="shared" si="144"/>
        <v>5900</v>
      </c>
    </row>
    <row r="1547" spans="1:9" x14ac:dyDescent="0.25">
      <c r="A1547" s="53">
        <v>46837</v>
      </c>
      <c r="B1547" s="47" t="str">
        <f t="shared" si="140"/>
        <v>Saturday</v>
      </c>
      <c r="C1547" s="47" t="str">
        <f t="shared" si="141"/>
        <v>March</v>
      </c>
      <c r="D1547" s="47">
        <f t="shared" si="142"/>
        <v>2028</v>
      </c>
      <c r="F1547" s="47" t="str">
        <f t="shared" si="143"/>
        <v>March Saturday</v>
      </c>
      <c r="G1547" s="47">
        <f t="shared" si="144"/>
        <v>7100</v>
      </c>
      <c r="I1547" s="61"/>
    </row>
    <row r="1548" spans="1:9" x14ac:dyDescent="0.25">
      <c r="A1548" s="53">
        <v>46838</v>
      </c>
      <c r="B1548" s="47" t="str">
        <f t="shared" si="140"/>
        <v>Sunday</v>
      </c>
      <c r="C1548" s="47" t="str">
        <f t="shared" si="141"/>
        <v>March</v>
      </c>
      <c r="D1548" s="47">
        <f t="shared" si="142"/>
        <v>2028</v>
      </c>
      <c r="F1548" s="47" t="str">
        <f t="shared" si="143"/>
        <v>March Sunday</v>
      </c>
      <c r="G1548" s="47">
        <f t="shared" si="144"/>
        <v>5900</v>
      </c>
    </row>
    <row r="1549" spans="1:9" x14ac:dyDescent="0.25">
      <c r="A1549" s="53">
        <v>46839</v>
      </c>
      <c r="B1549" s="47" t="str">
        <f t="shared" si="140"/>
        <v>Monday</v>
      </c>
      <c r="C1549" s="47" t="str">
        <f t="shared" si="141"/>
        <v>March</v>
      </c>
      <c r="D1549" s="47">
        <f t="shared" si="142"/>
        <v>2028</v>
      </c>
      <c r="F1549" s="47" t="str">
        <f t="shared" si="143"/>
        <v>March Monday</v>
      </c>
      <c r="G1549" s="47">
        <f t="shared" si="144"/>
        <v>4700</v>
      </c>
    </row>
    <row r="1550" spans="1:9" x14ac:dyDescent="0.25">
      <c r="A1550" s="53">
        <v>46840</v>
      </c>
      <c r="B1550" s="47" t="str">
        <f t="shared" si="140"/>
        <v>Tuesday</v>
      </c>
      <c r="C1550" s="47" t="str">
        <f t="shared" si="141"/>
        <v>March</v>
      </c>
      <c r="D1550" s="47">
        <f t="shared" si="142"/>
        <v>2028</v>
      </c>
      <c r="F1550" s="47" t="str">
        <f t="shared" si="143"/>
        <v>March Tuesday</v>
      </c>
      <c r="G1550" s="47">
        <f t="shared" si="144"/>
        <v>4700</v>
      </c>
    </row>
    <row r="1551" spans="1:9" x14ac:dyDescent="0.25">
      <c r="A1551" s="53">
        <v>46841</v>
      </c>
      <c r="B1551" s="47" t="str">
        <f t="shared" si="140"/>
        <v>Wednesday</v>
      </c>
      <c r="C1551" s="47" t="str">
        <f t="shared" si="141"/>
        <v>March</v>
      </c>
      <c r="D1551" s="47">
        <f t="shared" si="142"/>
        <v>2028</v>
      </c>
      <c r="F1551" s="47" t="str">
        <f t="shared" si="143"/>
        <v>March Wednesday</v>
      </c>
      <c r="G1551" s="47">
        <f t="shared" si="144"/>
        <v>4700</v>
      </c>
    </row>
    <row r="1552" spans="1:9" x14ac:dyDescent="0.25">
      <c r="A1552" s="53">
        <v>46842</v>
      </c>
      <c r="B1552" s="47" t="str">
        <f t="shared" si="140"/>
        <v>Thursday</v>
      </c>
      <c r="C1552" s="47" t="str">
        <f t="shared" si="141"/>
        <v>March</v>
      </c>
      <c r="D1552" s="47">
        <f t="shared" si="142"/>
        <v>2028</v>
      </c>
      <c r="F1552" s="47" t="str">
        <f t="shared" si="143"/>
        <v>March Thursday</v>
      </c>
      <c r="G1552" s="47">
        <f t="shared" si="144"/>
        <v>5300</v>
      </c>
    </row>
    <row r="1553" spans="1:7" x14ac:dyDescent="0.25">
      <c r="A1553" s="53">
        <v>46843</v>
      </c>
      <c r="B1553" s="47" t="str">
        <f t="shared" si="140"/>
        <v>Friday</v>
      </c>
      <c r="C1553" s="47" t="str">
        <f t="shared" si="141"/>
        <v>March</v>
      </c>
      <c r="D1553" s="47">
        <f t="shared" si="142"/>
        <v>2028</v>
      </c>
      <c r="F1553" s="47" t="str">
        <f t="shared" si="143"/>
        <v>March Friday</v>
      </c>
      <c r="G1553" s="47">
        <f t="shared" si="144"/>
        <v>5900</v>
      </c>
    </row>
    <row r="1554" spans="1:7" x14ac:dyDescent="0.25">
      <c r="A1554" s="53">
        <v>46844</v>
      </c>
      <c r="B1554" s="47" t="str">
        <f t="shared" si="140"/>
        <v>Saturday</v>
      </c>
      <c r="C1554" s="47" t="str">
        <f t="shared" si="141"/>
        <v>April</v>
      </c>
      <c r="D1554" s="47">
        <f t="shared" si="142"/>
        <v>2028</v>
      </c>
      <c r="F1554" s="47" t="str">
        <f t="shared" si="143"/>
        <v>April Saturday</v>
      </c>
      <c r="G1554" s="47">
        <f t="shared" si="144"/>
        <v>8700</v>
      </c>
    </row>
    <row r="1555" spans="1:7" x14ac:dyDescent="0.25">
      <c r="A1555" s="53">
        <v>46845</v>
      </c>
      <c r="B1555" s="47" t="str">
        <f t="shared" si="140"/>
        <v>Sunday</v>
      </c>
      <c r="C1555" s="47" t="str">
        <f t="shared" si="141"/>
        <v>April</v>
      </c>
      <c r="D1555" s="47">
        <f t="shared" si="142"/>
        <v>2028</v>
      </c>
      <c r="F1555" s="47" t="str">
        <f t="shared" si="143"/>
        <v>April Sunday</v>
      </c>
      <c r="G1555" s="47">
        <f t="shared" si="144"/>
        <v>7400</v>
      </c>
    </row>
    <row r="1556" spans="1:7" x14ac:dyDescent="0.25">
      <c r="A1556" s="53">
        <v>46846</v>
      </c>
      <c r="B1556" s="47" t="str">
        <f t="shared" si="140"/>
        <v>Monday</v>
      </c>
      <c r="C1556" s="47" t="str">
        <f t="shared" si="141"/>
        <v>April</v>
      </c>
      <c r="D1556" s="47">
        <f t="shared" si="142"/>
        <v>2028</v>
      </c>
      <c r="F1556" s="47" t="str">
        <f t="shared" si="143"/>
        <v>April Monday</v>
      </c>
      <c r="G1556" s="47">
        <f t="shared" si="144"/>
        <v>5700</v>
      </c>
    </row>
    <row r="1557" spans="1:7" x14ac:dyDescent="0.25">
      <c r="A1557" s="53">
        <v>46847</v>
      </c>
      <c r="B1557" s="47" t="str">
        <f t="shared" si="140"/>
        <v>Tuesday</v>
      </c>
      <c r="C1557" s="47" t="str">
        <f t="shared" si="141"/>
        <v>April</v>
      </c>
      <c r="D1557" s="47">
        <f t="shared" si="142"/>
        <v>2028</v>
      </c>
      <c r="F1557" s="47" t="str">
        <f t="shared" si="143"/>
        <v>April Tuesday</v>
      </c>
      <c r="G1557" s="47">
        <f t="shared" si="144"/>
        <v>5700</v>
      </c>
    </row>
    <row r="1558" spans="1:7" x14ac:dyDescent="0.25">
      <c r="A1558" s="53">
        <v>46848</v>
      </c>
      <c r="B1558" s="47" t="str">
        <f t="shared" si="140"/>
        <v>Wednesday</v>
      </c>
      <c r="C1558" s="47" t="str">
        <f t="shared" si="141"/>
        <v>April</v>
      </c>
      <c r="D1558" s="47">
        <f t="shared" si="142"/>
        <v>2028</v>
      </c>
      <c r="F1558" s="47" t="str">
        <f t="shared" si="143"/>
        <v>April Wednesday</v>
      </c>
      <c r="G1558" s="47">
        <f t="shared" si="144"/>
        <v>5700</v>
      </c>
    </row>
    <row r="1559" spans="1:7" x14ac:dyDescent="0.25">
      <c r="A1559" s="53">
        <v>46849</v>
      </c>
      <c r="B1559" s="47" t="str">
        <f t="shared" si="140"/>
        <v>Thursday</v>
      </c>
      <c r="C1559" s="47" t="str">
        <f t="shared" si="141"/>
        <v>April</v>
      </c>
      <c r="D1559" s="47">
        <f t="shared" si="142"/>
        <v>2028</v>
      </c>
      <c r="F1559" s="47" t="str">
        <f t="shared" si="143"/>
        <v>April Thursday</v>
      </c>
      <c r="G1559" s="47">
        <f t="shared" si="144"/>
        <v>6300</v>
      </c>
    </row>
    <row r="1560" spans="1:7" x14ac:dyDescent="0.25">
      <c r="A1560" s="53">
        <v>46850</v>
      </c>
      <c r="B1560" s="47" t="str">
        <f t="shared" si="140"/>
        <v>Friday</v>
      </c>
      <c r="C1560" s="47" t="str">
        <f t="shared" si="141"/>
        <v>April</v>
      </c>
      <c r="D1560" s="47">
        <f t="shared" si="142"/>
        <v>2028</v>
      </c>
      <c r="F1560" s="47" t="str">
        <f t="shared" si="143"/>
        <v>April Friday</v>
      </c>
      <c r="G1560" s="47">
        <f t="shared" si="144"/>
        <v>7400</v>
      </c>
    </row>
    <row r="1561" spans="1:7" x14ac:dyDescent="0.25">
      <c r="A1561" s="53">
        <v>46851</v>
      </c>
      <c r="B1561" s="47" t="str">
        <f t="shared" si="140"/>
        <v>Saturday</v>
      </c>
      <c r="C1561" s="47" t="str">
        <f t="shared" si="141"/>
        <v>April</v>
      </c>
      <c r="D1561" s="47">
        <f t="shared" si="142"/>
        <v>2028</v>
      </c>
      <c r="F1561" s="47" t="str">
        <f t="shared" si="143"/>
        <v>April Saturday</v>
      </c>
      <c r="G1561" s="47">
        <f t="shared" si="144"/>
        <v>8700</v>
      </c>
    </row>
    <row r="1562" spans="1:7" x14ac:dyDescent="0.25">
      <c r="A1562" s="53">
        <v>46852</v>
      </c>
      <c r="B1562" s="47" t="str">
        <f t="shared" si="140"/>
        <v>Sunday</v>
      </c>
      <c r="C1562" s="47" t="str">
        <f t="shared" si="141"/>
        <v>April</v>
      </c>
      <c r="D1562" s="47">
        <f t="shared" si="142"/>
        <v>2028</v>
      </c>
      <c r="F1562" s="47" t="str">
        <f t="shared" si="143"/>
        <v>April Sunday</v>
      </c>
      <c r="G1562" s="47">
        <f t="shared" si="144"/>
        <v>7400</v>
      </c>
    </row>
    <row r="1563" spans="1:7" x14ac:dyDescent="0.25">
      <c r="A1563" s="53">
        <v>46853</v>
      </c>
      <c r="B1563" s="47" t="str">
        <f t="shared" si="140"/>
        <v>Monday</v>
      </c>
      <c r="C1563" s="47" t="str">
        <f t="shared" si="141"/>
        <v>April</v>
      </c>
      <c r="D1563" s="47">
        <f t="shared" si="142"/>
        <v>2028</v>
      </c>
      <c r="F1563" s="47" t="str">
        <f t="shared" si="143"/>
        <v>April Monday</v>
      </c>
      <c r="G1563" s="47">
        <f t="shared" si="144"/>
        <v>5700</v>
      </c>
    </row>
    <row r="1564" spans="1:7" x14ac:dyDescent="0.25">
      <c r="A1564" s="53">
        <v>46854</v>
      </c>
      <c r="B1564" s="47" t="str">
        <f t="shared" si="140"/>
        <v>Tuesday</v>
      </c>
      <c r="C1564" s="47" t="str">
        <f t="shared" si="141"/>
        <v>April</v>
      </c>
      <c r="D1564" s="47">
        <f t="shared" si="142"/>
        <v>2028</v>
      </c>
      <c r="F1564" s="47" t="str">
        <f t="shared" si="143"/>
        <v>April Tuesday</v>
      </c>
      <c r="G1564" s="47">
        <f t="shared" si="144"/>
        <v>5700</v>
      </c>
    </row>
    <row r="1565" spans="1:7" x14ac:dyDescent="0.25">
      <c r="A1565" s="53">
        <v>46855</v>
      </c>
      <c r="B1565" s="47" t="str">
        <f t="shared" si="140"/>
        <v>Wednesday</v>
      </c>
      <c r="C1565" s="47" t="str">
        <f t="shared" si="141"/>
        <v>April</v>
      </c>
      <c r="D1565" s="47">
        <f t="shared" si="142"/>
        <v>2028</v>
      </c>
      <c r="F1565" s="47" t="str">
        <f t="shared" si="143"/>
        <v>April Wednesday</v>
      </c>
      <c r="G1565" s="47">
        <f t="shared" si="144"/>
        <v>5700</v>
      </c>
    </row>
    <row r="1566" spans="1:7" x14ac:dyDescent="0.25">
      <c r="A1566" s="53">
        <v>46856</v>
      </c>
      <c r="B1566" s="47" t="str">
        <f t="shared" si="140"/>
        <v>Thursday</v>
      </c>
      <c r="C1566" s="47" t="str">
        <f t="shared" si="141"/>
        <v>April</v>
      </c>
      <c r="D1566" s="47">
        <f t="shared" si="142"/>
        <v>2028</v>
      </c>
      <c r="F1566" s="47" t="str">
        <f t="shared" si="143"/>
        <v>April Thursday</v>
      </c>
      <c r="G1566" s="47">
        <f t="shared" si="144"/>
        <v>6300</v>
      </c>
    </row>
    <row r="1567" spans="1:7" x14ac:dyDescent="0.25">
      <c r="A1567" s="53">
        <v>46857</v>
      </c>
      <c r="B1567" s="47" t="str">
        <f t="shared" si="140"/>
        <v>Friday</v>
      </c>
      <c r="C1567" s="47" t="str">
        <f t="shared" si="141"/>
        <v>April</v>
      </c>
      <c r="D1567" s="47">
        <f t="shared" si="142"/>
        <v>2028</v>
      </c>
      <c r="E1567" s="49" t="s">
        <v>37</v>
      </c>
      <c r="F1567" s="47" t="str">
        <f t="shared" si="143"/>
        <v>April Saturday</v>
      </c>
      <c r="G1567" s="47">
        <f t="shared" si="144"/>
        <v>8700</v>
      </c>
    </row>
    <row r="1568" spans="1:7" x14ac:dyDescent="0.25">
      <c r="A1568" s="53">
        <v>46858</v>
      </c>
      <c r="B1568" s="47" t="str">
        <f t="shared" si="140"/>
        <v>Saturday</v>
      </c>
      <c r="C1568" s="47" t="str">
        <f t="shared" si="141"/>
        <v>April</v>
      </c>
      <c r="D1568" s="47">
        <f t="shared" si="142"/>
        <v>2028</v>
      </c>
      <c r="F1568" s="47" t="str">
        <f t="shared" si="143"/>
        <v>April Saturday</v>
      </c>
      <c r="G1568" s="47">
        <f t="shared" si="144"/>
        <v>8700</v>
      </c>
    </row>
    <row r="1569" spans="1:7" x14ac:dyDescent="0.25">
      <c r="A1569" s="53">
        <v>46859</v>
      </c>
      <c r="B1569" s="47" t="str">
        <f t="shared" si="140"/>
        <v>Sunday</v>
      </c>
      <c r="C1569" s="47" t="str">
        <f t="shared" si="141"/>
        <v>April</v>
      </c>
      <c r="D1569" s="47">
        <f t="shared" si="142"/>
        <v>2028</v>
      </c>
      <c r="E1569" s="49" t="s">
        <v>37</v>
      </c>
      <c r="F1569" s="47" t="str">
        <f t="shared" si="143"/>
        <v>April Saturday</v>
      </c>
      <c r="G1569" s="47">
        <f t="shared" si="144"/>
        <v>8700</v>
      </c>
    </row>
    <row r="1570" spans="1:7" x14ac:dyDescent="0.25">
      <c r="A1570" s="53">
        <v>46860</v>
      </c>
      <c r="B1570" s="47" t="str">
        <f t="shared" si="140"/>
        <v>Monday</v>
      </c>
      <c r="C1570" s="47" t="str">
        <f t="shared" si="141"/>
        <v>April</v>
      </c>
      <c r="D1570" s="47">
        <f t="shared" si="142"/>
        <v>2028</v>
      </c>
      <c r="E1570" s="49" t="s">
        <v>37</v>
      </c>
      <c r="F1570" s="47" t="str">
        <f t="shared" si="143"/>
        <v>April Sunday</v>
      </c>
      <c r="G1570" s="47">
        <f t="shared" si="144"/>
        <v>7400</v>
      </c>
    </row>
    <row r="1571" spans="1:7" x14ac:dyDescent="0.25">
      <c r="A1571" s="53">
        <v>46861</v>
      </c>
      <c r="B1571" s="47" t="str">
        <f t="shared" si="140"/>
        <v>Tuesday</v>
      </c>
      <c r="C1571" s="47" t="str">
        <f t="shared" si="141"/>
        <v>April</v>
      </c>
      <c r="D1571" s="47">
        <f t="shared" si="142"/>
        <v>2028</v>
      </c>
      <c r="F1571" s="47" t="str">
        <f t="shared" si="143"/>
        <v>April Tuesday</v>
      </c>
      <c r="G1571" s="47">
        <f t="shared" si="144"/>
        <v>5700</v>
      </c>
    </row>
    <row r="1572" spans="1:7" x14ac:dyDescent="0.25">
      <c r="A1572" s="53">
        <v>46862</v>
      </c>
      <c r="B1572" s="47" t="str">
        <f t="shared" si="140"/>
        <v>Wednesday</v>
      </c>
      <c r="C1572" s="47" t="str">
        <f t="shared" si="141"/>
        <v>April</v>
      </c>
      <c r="D1572" s="47">
        <f t="shared" si="142"/>
        <v>2028</v>
      </c>
      <c r="F1572" s="47" t="str">
        <f t="shared" si="143"/>
        <v>April Wednesday</v>
      </c>
      <c r="G1572" s="47">
        <f t="shared" si="144"/>
        <v>5700</v>
      </c>
    </row>
    <row r="1573" spans="1:7" x14ac:dyDescent="0.25">
      <c r="A1573" s="53">
        <v>46863</v>
      </c>
      <c r="B1573" s="47" t="str">
        <f t="shared" si="140"/>
        <v>Thursday</v>
      </c>
      <c r="C1573" s="47" t="str">
        <f t="shared" si="141"/>
        <v>April</v>
      </c>
      <c r="D1573" s="47">
        <f t="shared" si="142"/>
        <v>2028</v>
      </c>
      <c r="F1573" s="47" t="str">
        <f t="shared" si="143"/>
        <v>April Thursday</v>
      </c>
      <c r="G1573" s="47">
        <f t="shared" si="144"/>
        <v>6300</v>
      </c>
    </row>
    <row r="1574" spans="1:7" x14ac:dyDescent="0.25">
      <c r="A1574" s="53">
        <v>46864</v>
      </c>
      <c r="B1574" s="47" t="str">
        <f t="shared" si="140"/>
        <v>Friday</v>
      </c>
      <c r="C1574" s="47" t="str">
        <f t="shared" si="141"/>
        <v>April</v>
      </c>
      <c r="D1574" s="47">
        <f t="shared" si="142"/>
        <v>2028</v>
      </c>
      <c r="F1574" s="47" t="str">
        <f t="shared" si="143"/>
        <v>April Friday</v>
      </c>
      <c r="G1574" s="47">
        <f t="shared" si="144"/>
        <v>7400</v>
      </c>
    </row>
    <row r="1575" spans="1:7" x14ac:dyDescent="0.25">
      <c r="A1575" s="53">
        <v>46865</v>
      </c>
      <c r="B1575" s="47" t="str">
        <f t="shared" si="140"/>
        <v>Saturday</v>
      </c>
      <c r="C1575" s="47" t="str">
        <f t="shared" si="141"/>
        <v>April</v>
      </c>
      <c r="D1575" s="47">
        <f t="shared" si="142"/>
        <v>2028</v>
      </c>
      <c r="F1575" s="47" t="str">
        <f t="shared" si="143"/>
        <v>April Saturday</v>
      </c>
      <c r="G1575" s="47">
        <f t="shared" si="144"/>
        <v>8700</v>
      </c>
    </row>
    <row r="1576" spans="1:7" x14ac:dyDescent="0.25">
      <c r="A1576" s="53">
        <v>46866</v>
      </c>
      <c r="B1576" s="47" t="str">
        <f t="shared" si="140"/>
        <v>Sunday</v>
      </c>
      <c r="C1576" s="47" t="str">
        <f t="shared" si="141"/>
        <v>April</v>
      </c>
      <c r="D1576" s="47">
        <f t="shared" si="142"/>
        <v>2028</v>
      </c>
      <c r="F1576" s="47" t="str">
        <f t="shared" si="143"/>
        <v>April Sunday</v>
      </c>
      <c r="G1576" s="47">
        <f t="shared" si="144"/>
        <v>7400</v>
      </c>
    </row>
    <row r="1577" spans="1:7" x14ac:dyDescent="0.25">
      <c r="A1577" s="53">
        <v>46867</v>
      </c>
      <c r="B1577" s="47" t="str">
        <f t="shared" si="140"/>
        <v>Monday</v>
      </c>
      <c r="C1577" s="47" t="str">
        <f t="shared" si="141"/>
        <v>April</v>
      </c>
      <c r="D1577" s="47">
        <f t="shared" si="142"/>
        <v>2028</v>
      </c>
      <c r="F1577" s="47" t="str">
        <f t="shared" si="143"/>
        <v>April Monday</v>
      </c>
      <c r="G1577" s="47">
        <f t="shared" si="144"/>
        <v>5700</v>
      </c>
    </row>
    <row r="1578" spans="1:7" x14ac:dyDescent="0.25">
      <c r="A1578" s="53">
        <v>46868</v>
      </c>
      <c r="B1578" s="47" t="str">
        <f t="shared" si="140"/>
        <v>Tuesday</v>
      </c>
      <c r="C1578" s="47" t="str">
        <f t="shared" si="141"/>
        <v>April</v>
      </c>
      <c r="D1578" s="47">
        <f t="shared" si="142"/>
        <v>2028</v>
      </c>
      <c r="F1578" s="47" t="str">
        <f t="shared" si="143"/>
        <v>April Tuesday</v>
      </c>
      <c r="G1578" s="47">
        <f t="shared" si="144"/>
        <v>5700</v>
      </c>
    </row>
    <row r="1579" spans="1:7" x14ac:dyDescent="0.25">
      <c r="A1579" s="53">
        <v>46869</v>
      </c>
      <c r="B1579" s="47" t="str">
        <f t="shared" si="140"/>
        <v>Wednesday</v>
      </c>
      <c r="C1579" s="47" t="str">
        <f t="shared" si="141"/>
        <v>April</v>
      </c>
      <c r="D1579" s="47">
        <f t="shared" si="142"/>
        <v>2028</v>
      </c>
      <c r="F1579" s="47" t="str">
        <f t="shared" si="143"/>
        <v>April Wednesday</v>
      </c>
      <c r="G1579" s="47">
        <f t="shared" si="144"/>
        <v>5700</v>
      </c>
    </row>
    <row r="1580" spans="1:7" x14ac:dyDescent="0.25">
      <c r="A1580" s="53">
        <v>46870</v>
      </c>
      <c r="B1580" s="47" t="str">
        <f t="shared" si="140"/>
        <v>Thursday</v>
      </c>
      <c r="C1580" s="47" t="str">
        <f t="shared" si="141"/>
        <v>April</v>
      </c>
      <c r="D1580" s="47">
        <f t="shared" si="142"/>
        <v>2028</v>
      </c>
      <c r="F1580" s="47" t="str">
        <f t="shared" si="143"/>
        <v>April Thursday</v>
      </c>
      <c r="G1580" s="47">
        <f t="shared" si="144"/>
        <v>6300</v>
      </c>
    </row>
    <row r="1581" spans="1:7" x14ac:dyDescent="0.25">
      <c r="A1581" s="53">
        <v>46871</v>
      </c>
      <c r="B1581" s="47" t="str">
        <f t="shared" si="140"/>
        <v>Friday</v>
      </c>
      <c r="C1581" s="47" t="str">
        <f t="shared" si="141"/>
        <v>April</v>
      </c>
      <c r="D1581" s="47">
        <f t="shared" si="142"/>
        <v>2028</v>
      </c>
      <c r="F1581" s="47" t="str">
        <f t="shared" si="143"/>
        <v>April Friday</v>
      </c>
      <c r="G1581" s="47">
        <f t="shared" si="144"/>
        <v>7400</v>
      </c>
    </row>
    <row r="1582" spans="1:7" x14ac:dyDescent="0.25">
      <c r="A1582" s="53">
        <v>46872</v>
      </c>
      <c r="B1582" s="47" t="str">
        <f t="shared" si="140"/>
        <v>Saturday</v>
      </c>
      <c r="C1582" s="47" t="str">
        <f t="shared" si="141"/>
        <v>April</v>
      </c>
      <c r="D1582" s="47">
        <f t="shared" si="142"/>
        <v>2028</v>
      </c>
      <c r="F1582" s="47" t="str">
        <f t="shared" si="143"/>
        <v>April Saturday</v>
      </c>
      <c r="G1582" s="47">
        <f t="shared" si="144"/>
        <v>8700</v>
      </c>
    </row>
    <row r="1583" spans="1:7" x14ac:dyDescent="0.25">
      <c r="A1583" s="53">
        <v>46873</v>
      </c>
      <c r="B1583" s="47" t="str">
        <f t="shared" si="140"/>
        <v>Sunday</v>
      </c>
      <c r="C1583" s="47" t="str">
        <f t="shared" si="141"/>
        <v>April</v>
      </c>
      <c r="D1583" s="47">
        <f t="shared" si="142"/>
        <v>2028</v>
      </c>
      <c r="F1583" s="47" t="str">
        <f t="shared" si="143"/>
        <v>April Sunday</v>
      </c>
      <c r="G1583" s="47">
        <f t="shared" si="144"/>
        <v>7400</v>
      </c>
    </row>
    <row r="1584" spans="1:7" x14ac:dyDescent="0.25">
      <c r="A1584" s="53">
        <v>46874</v>
      </c>
      <c r="B1584" s="47" t="str">
        <f t="shared" si="140"/>
        <v>Monday</v>
      </c>
      <c r="C1584" s="47" t="str">
        <f t="shared" si="141"/>
        <v>May</v>
      </c>
      <c r="D1584" s="47">
        <f t="shared" si="142"/>
        <v>2028</v>
      </c>
      <c r="F1584" s="47" t="str">
        <f t="shared" si="143"/>
        <v>May Monday</v>
      </c>
      <c r="G1584" s="47">
        <f t="shared" si="144"/>
        <v>6900</v>
      </c>
    </row>
    <row r="1585" spans="1:7" x14ac:dyDescent="0.25">
      <c r="A1585" s="53">
        <v>46875</v>
      </c>
      <c r="B1585" s="47" t="str">
        <f t="shared" si="140"/>
        <v>Tuesday</v>
      </c>
      <c r="C1585" s="47" t="str">
        <f t="shared" si="141"/>
        <v>May</v>
      </c>
      <c r="D1585" s="47">
        <f t="shared" si="142"/>
        <v>2028</v>
      </c>
      <c r="F1585" s="47" t="str">
        <f t="shared" si="143"/>
        <v>May Tuesday</v>
      </c>
      <c r="G1585" s="47">
        <f t="shared" si="144"/>
        <v>6900</v>
      </c>
    </row>
    <row r="1586" spans="1:7" x14ac:dyDescent="0.25">
      <c r="A1586" s="53">
        <v>46876</v>
      </c>
      <c r="B1586" s="47" t="str">
        <f t="shared" si="140"/>
        <v>Wednesday</v>
      </c>
      <c r="C1586" s="47" t="str">
        <f t="shared" si="141"/>
        <v>May</v>
      </c>
      <c r="D1586" s="47">
        <f t="shared" si="142"/>
        <v>2028</v>
      </c>
      <c r="F1586" s="47" t="str">
        <f t="shared" si="143"/>
        <v>May Wednesday</v>
      </c>
      <c r="G1586" s="47">
        <f t="shared" si="144"/>
        <v>6900</v>
      </c>
    </row>
    <row r="1587" spans="1:7" x14ac:dyDescent="0.25">
      <c r="A1587" s="53">
        <v>46877</v>
      </c>
      <c r="B1587" s="47" t="str">
        <f t="shared" si="140"/>
        <v>Thursday</v>
      </c>
      <c r="C1587" s="47" t="str">
        <f t="shared" si="141"/>
        <v>May</v>
      </c>
      <c r="D1587" s="47">
        <f t="shared" si="142"/>
        <v>2028</v>
      </c>
      <c r="F1587" s="47" t="str">
        <f t="shared" si="143"/>
        <v>May Thursday</v>
      </c>
      <c r="G1587" s="47">
        <f t="shared" si="144"/>
        <v>7700</v>
      </c>
    </row>
    <row r="1588" spans="1:7" x14ac:dyDescent="0.25">
      <c r="A1588" s="53">
        <v>46878</v>
      </c>
      <c r="B1588" s="47" t="str">
        <f t="shared" si="140"/>
        <v>Friday</v>
      </c>
      <c r="C1588" s="47" t="str">
        <f t="shared" si="141"/>
        <v>May</v>
      </c>
      <c r="D1588" s="47">
        <f t="shared" si="142"/>
        <v>2028</v>
      </c>
      <c r="F1588" s="47" t="str">
        <f t="shared" si="143"/>
        <v>May Friday</v>
      </c>
      <c r="G1588" s="47">
        <f t="shared" si="144"/>
        <v>8800</v>
      </c>
    </row>
    <row r="1589" spans="1:7" x14ac:dyDescent="0.25">
      <c r="A1589" s="53">
        <v>46879</v>
      </c>
      <c r="B1589" s="47" t="str">
        <f t="shared" si="140"/>
        <v>Saturday</v>
      </c>
      <c r="C1589" s="47" t="str">
        <f t="shared" si="141"/>
        <v>May</v>
      </c>
      <c r="D1589" s="47">
        <f t="shared" si="142"/>
        <v>2028</v>
      </c>
      <c r="F1589" s="47" t="str">
        <f t="shared" si="143"/>
        <v>May Saturday</v>
      </c>
      <c r="G1589" s="47">
        <f t="shared" si="144"/>
        <v>10400</v>
      </c>
    </row>
    <row r="1590" spans="1:7" x14ac:dyDescent="0.25">
      <c r="A1590" s="53">
        <v>46880</v>
      </c>
      <c r="B1590" s="47" t="str">
        <f t="shared" si="140"/>
        <v>Sunday</v>
      </c>
      <c r="C1590" s="47" t="str">
        <f t="shared" si="141"/>
        <v>May</v>
      </c>
      <c r="D1590" s="47">
        <f t="shared" si="142"/>
        <v>2028</v>
      </c>
      <c r="E1590" s="49" t="s">
        <v>37</v>
      </c>
      <c r="F1590" s="47" t="str">
        <f t="shared" si="143"/>
        <v>May Saturday</v>
      </c>
      <c r="G1590" s="47">
        <f t="shared" si="144"/>
        <v>10400</v>
      </c>
    </row>
    <row r="1591" spans="1:7" x14ac:dyDescent="0.25">
      <c r="A1591" s="53">
        <v>46881</v>
      </c>
      <c r="B1591" s="47" t="str">
        <f t="shared" si="140"/>
        <v>Monday</v>
      </c>
      <c r="C1591" s="47" t="str">
        <f t="shared" si="141"/>
        <v>May</v>
      </c>
      <c r="D1591" s="47">
        <f t="shared" si="142"/>
        <v>2028</v>
      </c>
      <c r="E1591" s="49" t="s">
        <v>37</v>
      </c>
      <c r="F1591" s="47" t="str">
        <f t="shared" si="143"/>
        <v>May Sunday</v>
      </c>
      <c r="G1591" s="47">
        <f t="shared" si="144"/>
        <v>8800</v>
      </c>
    </row>
    <row r="1592" spans="1:7" x14ac:dyDescent="0.25">
      <c r="A1592" s="53">
        <v>46882</v>
      </c>
      <c r="B1592" s="47" t="str">
        <f t="shared" si="140"/>
        <v>Tuesday</v>
      </c>
      <c r="C1592" s="47" t="str">
        <f t="shared" si="141"/>
        <v>May</v>
      </c>
      <c r="D1592" s="47">
        <f t="shared" si="142"/>
        <v>2028</v>
      </c>
      <c r="F1592" s="47" t="str">
        <f t="shared" si="143"/>
        <v>May Tuesday</v>
      </c>
      <c r="G1592" s="47">
        <f t="shared" si="144"/>
        <v>6900</v>
      </c>
    </row>
    <row r="1593" spans="1:7" x14ac:dyDescent="0.25">
      <c r="A1593" s="53">
        <v>46883</v>
      </c>
      <c r="B1593" s="47" t="str">
        <f t="shared" si="140"/>
        <v>Wednesday</v>
      </c>
      <c r="C1593" s="47" t="str">
        <f t="shared" si="141"/>
        <v>May</v>
      </c>
      <c r="D1593" s="47">
        <f t="shared" si="142"/>
        <v>2028</v>
      </c>
      <c r="F1593" s="47" t="str">
        <f t="shared" si="143"/>
        <v>May Wednesday</v>
      </c>
      <c r="G1593" s="47">
        <f t="shared" si="144"/>
        <v>6900</v>
      </c>
    </row>
    <row r="1594" spans="1:7" x14ac:dyDescent="0.25">
      <c r="A1594" s="53">
        <v>46884</v>
      </c>
      <c r="B1594" s="47" t="str">
        <f t="shared" si="140"/>
        <v>Thursday</v>
      </c>
      <c r="C1594" s="47" t="str">
        <f t="shared" si="141"/>
        <v>May</v>
      </c>
      <c r="D1594" s="47">
        <f t="shared" si="142"/>
        <v>2028</v>
      </c>
      <c r="F1594" s="47" t="str">
        <f t="shared" si="143"/>
        <v>May Thursday</v>
      </c>
      <c r="G1594" s="47">
        <f t="shared" si="144"/>
        <v>7700</v>
      </c>
    </row>
    <row r="1595" spans="1:7" x14ac:dyDescent="0.25">
      <c r="A1595" s="53">
        <v>46885</v>
      </c>
      <c r="B1595" s="47" t="str">
        <f t="shared" si="140"/>
        <v>Friday</v>
      </c>
      <c r="C1595" s="47" t="str">
        <f t="shared" si="141"/>
        <v>May</v>
      </c>
      <c r="D1595" s="47">
        <f t="shared" si="142"/>
        <v>2028</v>
      </c>
      <c r="F1595" s="47" t="str">
        <f t="shared" si="143"/>
        <v>May Friday</v>
      </c>
      <c r="G1595" s="47">
        <f t="shared" si="144"/>
        <v>8800</v>
      </c>
    </row>
    <row r="1596" spans="1:7" x14ac:dyDescent="0.25">
      <c r="A1596" s="53">
        <v>46886</v>
      </c>
      <c r="B1596" s="47" t="str">
        <f t="shared" si="140"/>
        <v>Saturday</v>
      </c>
      <c r="C1596" s="47" t="str">
        <f t="shared" si="141"/>
        <v>May</v>
      </c>
      <c r="D1596" s="47">
        <f t="shared" si="142"/>
        <v>2028</v>
      </c>
      <c r="F1596" s="47" t="str">
        <f t="shared" si="143"/>
        <v>May Saturday</v>
      </c>
      <c r="G1596" s="47">
        <f t="shared" si="144"/>
        <v>10400</v>
      </c>
    </row>
    <row r="1597" spans="1:7" x14ac:dyDescent="0.25">
      <c r="A1597" s="53">
        <v>46887</v>
      </c>
      <c r="B1597" s="47" t="str">
        <f t="shared" si="140"/>
        <v>Sunday</v>
      </c>
      <c r="C1597" s="47" t="str">
        <f t="shared" si="141"/>
        <v>May</v>
      </c>
      <c r="D1597" s="47">
        <f t="shared" si="142"/>
        <v>2028</v>
      </c>
      <c r="F1597" s="47" t="str">
        <f t="shared" si="143"/>
        <v>May Sunday</v>
      </c>
      <c r="G1597" s="47">
        <f t="shared" si="144"/>
        <v>8800</v>
      </c>
    </row>
    <row r="1598" spans="1:7" x14ac:dyDescent="0.25">
      <c r="A1598" s="53">
        <v>46888</v>
      </c>
      <c r="B1598" s="47" t="str">
        <f t="shared" si="140"/>
        <v>Monday</v>
      </c>
      <c r="C1598" s="47" t="str">
        <f t="shared" si="141"/>
        <v>May</v>
      </c>
      <c r="D1598" s="47">
        <f t="shared" si="142"/>
        <v>2028</v>
      </c>
      <c r="F1598" s="47" t="str">
        <f t="shared" si="143"/>
        <v>May Monday</v>
      </c>
      <c r="G1598" s="47">
        <f t="shared" si="144"/>
        <v>6900</v>
      </c>
    </row>
    <row r="1599" spans="1:7" x14ac:dyDescent="0.25">
      <c r="A1599" s="53">
        <v>46889</v>
      </c>
      <c r="B1599" s="47" t="str">
        <f t="shared" ref="B1599:B1662" si="145">LOOKUP(WEEKDAY(A1599),$M$3:$N$9)</f>
        <v>Tuesday</v>
      </c>
      <c r="C1599" s="47" t="str">
        <f t="shared" ref="C1599:C1662" si="146">LOOKUP(MONTH(A1599),$P$3:$Q$14)</f>
        <v>May</v>
      </c>
      <c r="D1599" s="47">
        <f t="shared" ref="D1599:D1662" si="147">YEAR(A1599)</f>
        <v>2028</v>
      </c>
      <c r="F1599" s="47" t="str">
        <f t="shared" ref="F1599:F1662" si="148">IF(E1599="XMAS","December Saturday",IF(E1599="BH",IF(B1599="Monday",CONCATENATE(C1599," ","Sunday"),CONCATENATE(C1599," ","Saturday")),IF(E1599="BH Plus",CONCATENATE(C1599," ","Saturday"),CONCATENATE(C1599," ",B1599))))</f>
        <v>May Tuesday</v>
      </c>
      <c r="G1599" s="47">
        <f t="shared" ref="G1599:G1662" si="149">IF(E1599="BH plus",VLOOKUP(F1599,$V$2:$W$85,2,FALSE)+$N$13,VLOOKUP(F1599,$V$2:$W$85,2,FALSE))</f>
        <v>6900</v>
      </c>
    </row>
    <row r="1600" spans="1:7" x14ac:dyDescent="0.25">
      <c r="A1600" s="53">
        <v>46890</v>
      </c>
      <c r="B1600" s="47" t="str">
        <f t="shared" si="145"/>
        <v>Wednesday</v>
      </c>
      <c r="C1600" s="47" t="str">
        <f t="shared" si="146"/>
        <v>May</v>
      </c>
      <c r="D1600" s="47">
        <f t="shared" si="147"/>
        <v>2028</v>
      </c>
      <c r="F1600" s="47" t="str">
        <f t="shared" si="148"/>
        <v>May Wednesday</v>
      </c>
      <c r="G1600" s="47">
        <f t="shared" si="149"/>
        <v>6900</v>
      </c>
    </row>
    <row r="1601" spans="1:7" x14ac:dyDescent="0.25">
      <c r="A1601" s="53">
        <v>46891</v>
      </c>
      <c r="B1601" s="47" t="str">
        <f t="shared" si="145"/>
        <v>Thursday</v>
      </c>
      <c r="C1601" s="47" t="str">
        <f t="shared" si="146"/>
        <v>May</v>
      </c>
      <c r="D1601" s="47">
        <f t="shared" si="147"/>
        <v>2028</v>
      </c>
      <c r="F1601" s="47" t="str">
        <f t="shared" si="148"/>
        <v>May Thursday</v>
      </c>
      <c r="G1601" s="47">
        <f t="shared" si="149"/>
        <v>7700</v>
      </c>
    </row>
    <row r="1602" spans="1:7" x14ac:dyDescent="0.25">
      <c r="A1602" s="53">
        <v>46892</v>
      </c>
      <c r="B1602" s="47" t="str">
        <f t="shared" si="145"/>
        <v>Friday</v>
      </c>
      <c r="C1602" s="47" t="str">
        <f t="shared" si="146"/>
        <v>May</v>
      </c>
      <c r="D1602" s="47">
        <f t="shared" si="147"/>
        <v>2028</v>
      </c>
      <c r="F1602" s="47" t="str">
        <f t="shared" si="148"/>
        <v>May Friday</v>
      </c>
      <c r="G1602" s="47">
        <f t="shared" si="149"/>
        <v>8800</v>
      </c>
    </row>
    <row r="1603" spans="1:7" x14ac:dyDescent="0.25">
      <c r="A1603" s="53">
        <v>46893</v>
      </c>
      <c r="B1603" s="47" t="str">
        <f t="shared" si="145"/>
        <v>Saturday</v>
      </c>
      <c r="C1603" s="47" t="str">
        <f t="shared" si="146"/>
        <v>May</v>
      </c>
      <c r="D1603" s="47">
        <f t="shared" si="147"/>
        <v>2028</v>
      </c>
      <c r="F1603" s="47" t="str">
        <f t="shared" si="148"/>
        <v>May Saturday</v>
      </c>
      <c r="G1603" s="47">
        <f t="shared" si="149"/>
        <v>10400</v>
      </c>
    </row>
    <row r="1604" spans="1:7" x14ac:dyDescent="0.25">
      <c r="A1604" s="53">
        <v>46894</v>
      </c>
      <c r="B1604" s="47" t="str">
        <f t="shared" si="145"/>
        <v>Sunday</v>
      </c>
      <c r="C1604" s="47" t="str">
        <f t="shared" si="146"/>
        <v>May</v>
      </c>
      <c r="D1604" s="47">
        <f t="shared" si="147"/>
        <v>2028</v>
      </c>
      <c r="F1604" s="47" t="str">
        <f t="shared" si="148"/>
        <v>May Sunday</v>
      </c>
      <c r="G1604" s="47">
        <f t="shared" si="149"/>
        <v>8800</v>
      </c>
    </row>
    <row r="1605" spans="1:7" x14ac:dyDescent="0.25">
      <c r="A1605" s="53">
        <v>46895</v>
      </c>
      <c r="B1605" s="47" t="str">
        <f t="shared" si="145"/>
        <v>Monday</v>
      </c>
      <c r="C1605" s="47" t="str">
        <f t="shared" si="146"/>
        <v>May</v>
      </c>
      <c r="D1605" s="47">
        <f t="shared" si="147"/>
        <v>2028</v>
      </c>
      <c r="F1605" s="47" t="str">
        <f t="shared" si="148"/>
        <v>May Monday</v>
      </c>
      <c r="G1605" s="47">
        <f t="shared" si="149"/>
        <v>6900</v>
      </c>
    </row>
    <row r="1606" spans="1:7" x14ac:dyDescent="0.25">
      <c r="A1606" s="53">
        <v>46896</v>
      </c>
      <c r="B1606" s="47" t="str">
        <f t="shared" si="145"/>
        <v>Tuesday</v>
      </c>
      <c r="C1606" s="47" t="str">
        <f t="shared" si="146"/>
        <v>May</v>
      </c>
      <c r="D1606" s="47">
        <f t="shared" si="147"/>
        <v>2028</v>
      </c>
      <c r="F1606" s="47" t="str">
        <f t="shared" si="148"/>
        <v>May Tuesday</v>
      </c>
      <c r="G1606" s="47">
        <f t="shared" si="149"/>
        <v>6900</v>
      </c>
    </row>
    <row r="1607" spans="1:7" x14ac:dyDescent="0.25">
      <c r="A1607" s="53">
        <v>46897</v>
      </c>
      <c r="B1607" s="47" t="str">
        <f t="shared" si="145"/>
        <v>Wednesday</v>
      </c>
      <c r="C1607" s="47" t="str">
        <f t="shared" si="146"/>
        <v>May</v>
      </c>
      <c r="D1607" s="47">
        <f t="shared" si="147"/>
        <v>2028</v>
      </c>
      <c r="F1607" s="47" t="str">
        <f t="shared" si="148"/>
        <v>May Wednesday</v>
      </c>
      <c r="G1607" s="47">
        <f t="shared" si="149"/>
        <v>6900</v>
      </c>
    </row>
    <row r="1608" spans="1:7" x14ac:dyDescent="0.25">
      <c r="A1608" s="53">
        <v>46898</v>
      </c>
      <c r="B1608" s="47" t="str">
        <f t="shared" si="145"/>
        <v>Thursday</v>
      </c>
      <c r="C1608" s="47" t="str">
        <f t="shared" si="146"/>
        <v>May</v>
      </c>
      <c r="D1608" s="47">
        <f t="shared" si="147"/>
        <v>2028</v>
      </c>
      <c r="F1608" s="47" t="str">
        <f t="shared" si="148"/>
        <v>May Thursday</v>
      </c>
      <c r="G1608" s="47">
        <f t="shared" si="149"/>
        <v>7700</v>
      </c>
    </row>
    <row r="1609" spans="1:7" x14ac:dyDescent="0.25">
      <c r="A1609" s="53">
        <v>46899</v>
      </c>
      <c r="B1609" s="47" t="str">
        <f t="shared" si="145"/>
        <v>Friday</v>
      </c>
      <c r="C1609" s="47" t="str">
        <f t="shared" si="146"/>
        <v>May</v>
      </c>
      <c r="D1609" s="47">
        <f t="shared" si="147"/>
        <v>2028</v>
      </c>
      <c r="F1609" s="47" t="str">
        <f t="shared" si="148"/>
        <v>May Friday</v>
      </c>
      <c r="G1609" s="47">
        <f t="shared" si="149"/>
        <v>8800</v>
      </c>
    </row>
    <row r="1610" spans="1:7" x14ac:dyDescent="0.25">
      <c r="A1610" s="53">
        <v>46900</v>
      </c>
      <c r="B1610" s="47" t="str">
        <f t="shared" si="145"/>
        <v>Saturday</v>
      </c>
      <c r="C1610" s="47" t="str">
        <f t="shared" si="146"/>
        <v>May</v>
      </c>
      <c r="D1610" s="47">
        <f t="shared" si="147"/>
        <v>2028</v>
      </c>
      <c r="F1610" s="47" t="str">
        <f t="shared" si="148"/>
        <v>May Saturday</v>
      </c>
      <c r="G1610" s="47">
        <f t="shared" si="149"/>
        <v>10400</v>
      </c>
    </row>
    <row r="1611" spans="1:7" x14ac:dyDescent="0.25">
      <c r="A1611" s="53">
        <v>46901</v>
      </c>
      <c r="B1611" s="47" t="str">
        <f t="shared" si="145"/>
        <v>Sunday</v>
      </c>
      <c r="C1611" s="47" t="str">
        <f t="shared" si="146"/>
        <v>May</v>
      </c>
      <c r="D1611" s="47">
        <f t="shared" si="147"/>
        <v>2028</v>
      </c>
      <c r="E1611" s="49" t="s">
        <v>37</v>
      </c>
      <c r="F1611" s="47" t="str">
        <f t="shared" si="148"/>
        <v>May Saturday</v>
      </c>
      <c r="G1611" s="47">
        <f t="shared" si="149"/>
        <v>10400</v>
      </c>
    </row>
    <row r="1612" spans="1:7" x14ac:dyDescent="0.25">
      <c r="A1612" s="53">
        <v>46902</v>
      </c>
      <c r="B1612" s="47" t="str">
        <f t="shared" si="145"/>
        <v>Monday</v>
      </c>
      <c r="C1612" s="47" t="str">
        <f t="shared" si="146"/>
        <v>May</v>
      </c>
      <c r="D1612" s="47">
        <f t="shared" si="147"/>
        <v>2028</v>
      </c>
      <c r="E1612" s="49" t="s">
        <v>37</v>
      </c>
      <c r="F1612" s="47" t="str">
        <f t="shared" si="148"/>
        <v>May Sunday</v>
      </c>
      <c r="G1612" s="47">
        <f t="shared" si="149"/>
        <v>8800</v>
      </c>
    </row>
    <row r="1613" spans="1:7" x14ac:dyDescent="0.25">
      <c r="A1613" s="53">
        <v>46903</v>
      </c>
      <c r="B1613" s="47" t="str">
        <f t="shared" si="145"/>
        <v>Tuesday</v>
      </c>
      <c r="C1613" s="47" t="str">
        <f t="shared" si="146"/>
        <v>May</v>
      </c>
      <c r="D1613" s="47">
        <f t="shared" si="147"/>
        <v>2028</v>
      </c>
      <c r="F1613" s="47" t="str">
        <f t="shared" si="148"/>
        <v>May Tuesday</v>
      </c>
      <c r="G1613" s="47">
        <f t="shared" si="149"/>
        <v>6900</v>
      </c>
    </row>
    <row r="1614" spans="1:7" x14ac:dyDescent="0.25">
      <c r="A1614" s="53">
        <v>46904</v>
      </c>
      <c r="B1614" s="47" t="str">
        <f t="shared" si="145"/>
        <v>Wednesday</v>
      </c>
      <c r="C1614" s="47" t="str">
        <f t="shared" si="146"/>
        <v>May</v>
      </c>
      <c r="D1614" s="47">
        <f t="shared" si="147"/>
        <v>2028</v>
      </c>
      <c r="F1614" s="47" t="str">
        <f t="shared" si="148"/>
        <v>May Wednesday</v>
      </c>
      <c r="G1614" s="47">
        <f t="shared" si="149"/>
        <v>6900</v>
      </c>
    </row>
    <row r="1615" spans="1:7" x14ac:dyDescent="0.25">
      <c r="A1615" s="53">
        <v>46905</v>
      </c>
      <c r="B1615" s="47" t="str">
        <f t="shared" si="145"/>
        <v>Thursday</v>
      </c>
      <c r="C1615" s="47" t="str">
        <f t="shared" si="146"/>
        <v>June</v>
      </c>
      <c r="D1615" s="47">
        <f t="shared" si="147"/>
        <v>2028</v>
      </c>
      <c r="F1615" s="47" t="str">
        <f t="shared" si="148"/>
        <v>June Thursday</v>
      </c>
      <c r="G1615" s="47">
        <f t="shared" si="149"/>
        <v>7700</v>
      </c>
    </row>
    <row r="1616" spans="1:7" x14ac:dyDescent="0.25">
      <c r="A1616" s="53">
        <v>46906</v>
      </c>
      <c r="B1616" s="47" t="str">
        <f t="shared" si="145"/>
        <v>Friday</v>
      </c>
      <c r="C1616" s="47" t="str">
        <f t="shared" si="146"/>
        <v>June</v>
      </c>
      <c r="D1616" s="47">
        <f t="shared" si="147"/>
        <v>2028</v>
      </c>
      <c r="F1616" s="47" t="str">
        <f t="shared" si="148"/>
        <v>June Friday</v>
      </c>
      <c r="G1616" s="47">
        <f t="shared" si="149"/>
        <v>8800</v>
      </c>
    </row>
    <row r="1617" spans="1:7" x14ac:dyDescent="0.25">
      <c r="A1617" s="53">
        <v>46907</v>
      </c>
      <c r="B1617" s="47" t="str">
        <f t="shared" si="145"/>
        <v>Saturday</v>
      </c>
      <c r="C1617" s="47" t="str">
        <f t="shared" si="146"/>
        <v>June</v>
      </c>
      <c r="D1617" s="47">
        <f t="shared" si="147"/>
        <v>2028</v>
      </c>
      <c r="F1617" s="47" t="str">
        <f t="shared" si="148"/>
        <v>June Saturday</v>
      </c>
      <c r="G1617" s="47">
        <f t="shared" si="149"/>
        <v>10400</v>
      </c>
    </row>
    <row r="1618" spans="1:7" x14ac:dyDescent="0.25">
      <c r="A1618" s="53">
        <v>46908</v>
      </c>
      <c r="B1618" s="47" t="str">
        <f t="shared" si="145"/>
        <v>Sunday</v>
      </c>
      <c r="C1618" s="47" t="str">
        <f t="shared" si="146"/>
        <v>June</v>
      </c>
      <c r="D1618" s="47">
        <f t="shared" si="147"/>
        <v>2028</v>
      </c>
      <c r="F1618" s="47" t="str">
        <f t="shared" si="148"/>
        <v>June Sunday</v>
      </c>
      <c r="G1618" s="47">
        <f t="shared" si="149"/>
        <v>8800</v>
      </c>
    </row>
    <row r="1619" spans="1:7" x14ac:dyDescent="0.25">
      <c r="A1619" s="53">
        <v>46909</v>
      </c>
      <c r="B1619" s="47" t="str">
        <f t="shared" si="145"/>
        <v>Monday</v>
      </c>
      <c r="C1619" s="47" t="str">
        <f t="shared" si="146"/>
        <v>June</v>
      </c>
      <c r="D1619" s="47">
        <f t="shared" si="147"/>
        <v>2028</v>
      </c>
      <c r="F1619" s="47" t="str">
        <f t="shared" si="148"/>
        <v>June Monday</v>
      </c>
      <c r="G1619" s="47">
        <f t="shared" si="149"/>
        <v>6900</v>
      </c>
    </row>
    <row r="1620" spans="1:7" x14ac:dyDescent="0.25">
      <c r="A1620" s="53">
        <v>46910</v>
      </c>
      <c r="B1620" s="47" t="str">
        <f t="shared" si="145"/>
        <v>Tuesday</v>
      </c>
      <c r="C1620" s="47" t="str">
        <f t="shared" si="146"/>
        <v>June</v>
      </c>
      <c r="D1620" s="47">
        <f t="shared" si="147"/>
        <v>2028</v>
      </c>
      <c r="F1620" s="47" t="str">
        <f t="shared" si="148"/>
        <v>June Tuesday</v>
      </c>
      <c r="G1620" s="47">
        <f t="shared" si="149"/>
        <v>6900</v>
      </c>
    </row>
    <row r="1621" spans="1:7" x14ac:dyDescent="0.25">
      <c r="A1621" s="53">
        <v>46911</v>
      </c>
      <c r="B1621" s="47" t="str">
        <f t="shared" si="145"/>
        <v>Wednesday</v>
      </c>
      <c r="C1621" s="47" t="str">
        <f t="shared" si="146"/>
        <v>June</v>
      </c>
      <c r="D1621" s="47">
        <f t="shared" si="147"/>
        <v>2028</v>
      </c>
      <c r="F1621" s="47" t="str">
        <f t="shared" si="148"/>
        <v>June Wednesday</v>
      </c>
      <c r="G1621" s="47">
        <f t="shared" si="149"/>
        <v>6900</v>
      </c>
    </row>
    <row r="1622" spans="1:7" x14ac:dyDescent="0.25">
      <c r="A1622" s="53">
        <v>46912</v>
      </c>
      <c r="B1622" s="47" t="str">
        <f t="shared" si="145"/>
        <v>Thursday</v>
      </c>
      <c r="C1622" s="47" t="str">
        <f t="shared" si="146"/>
        <v>June</v>
      </c>
      <c r="D1622" s="47">
        <f t="shared" si="147"/>
        <v>2028</v>
      </c>
      <c r="F1622" s="47" t="str">
        <f t="shared" si="148"/>
        <v>June Thursday</v>
      </c>
      <c r="G1622" s="47">
        <f t="shared" si="149"/>
        <v>7700</v>
      </c>
    </row>
    <row r="1623" spans="1:7" x14ac:dyDescent="0.25">
      <c r="A1623" s="53">
        <v>46913</v>
      </c>
      <c r="B1623" s="47" t="str">
        <f t="shared" si="145"/>
        <v>Friday</v>
      </c>
      <c r="C1623" s="47" t="str">
        <f t="shared" si="146"/>
        <v>June</v>
      </c>
      <c r="D1623" s="47">
        <f t="shared" si="147"/>
        <v>2028</v>
      </c>
      <c r="F1623" s="47" t="str">
        <f t="shared" si="148"/>
        <v>June Friday</v>
      </c>
      <c r="G1623" s="47">
        <f t="shared" si="149"/>
        <v>8800</v>
      </c>
    </row>
    <row r="1624" spans="1:7" x14ac:dyDescent="0.25">
      <c r="A1624" s="53">
        <v>46914</v>
      </c>
      <c r="B1624" s="47" t="str">
        <f t="shared" si="145"/>
        <v>Saturday</v>
      </c>
      <c r="C1624" s="47" t="str">
        <f t="shared" si="146"/>
        <v>June</v>
      </c>
      <c r="D1624" s="47">
        <f t="shared" si="147"/>
        <v>2028</v>
      </c>
      <c r="F1624" s="47" t="str">
        <f t="shared" si="148"/>
        <v>June Saturday</v>
      </c>
      <c r="G1624" s="47">
        <f t="shared" si="149"/>
        <v>10400</v>
      </c>
    </row>
    <row r="1625" spans="1:7" x14ac:dyDescent="0.25">
      <c r="A1625" s="53">
        <v>46915</v>
      </c>
      <c r="B1625" s="47" t="str">
        <f t="shared" si="145"/>
        <v>Sunday</v>
      </c>
      <c r="C1625" s="47" t="str">
        <f t="shared" si="146"/>
        <v>June</v>
      </c>
      <c r="D1625" s="47">
        <f t="shared" si="147"/>
        <v>2028</v>
      </c>
      <c r="F1625" s="47" t="str">
        <f t="shared" si="148"/>
        <v>June Sunday</v>
      </c>
      <c r="G1625" s="47">
        <f t="shared" si="149"/>
        <v>8800</v>
      </c>
    </row>
    <row r="1626" spans="1:7" x14ac:dyDescent="0.25">
      <c r="A1626" s="53">
        <v>46916</v>
      </c>
      <c r="B1626" s="47" t="str">
        <f t="shared" si="145"/>
        <v>Monday</v>
      </c>
      <c r="C1626" s="47" t="str">
        <f t="shared" si="146"/>
        <v>June</v>
      </c>
      <c r="D1626" s="47">
        <f t="shared" si="147"/>
        <v>2028</v>
      </c>
      <c r="F1626" s="47" t="str">
        <f t="shared" si="148"/>
        <v>June Monday</v>
      </c>
      <c r="G1626" s="47">
        <f t="shared" si="149"/>
        <v>6900</v>
      </c>
    </row>
    <row r="1627" spans="1:7" x14ac:dyDescent="0.25">
      <c r="A1627" s="53">
        <v>46917</v>
      </c>
      <c r="B1627" s="47" t="str">
        <f t="shared" si="145"/>
        <v>Tuesday</v>
      </c>
      <c r="C1627" s="47" t="str">
        <f t="shared" si="146"/>
        <v>June</v>
      </c>
      <c r="D1627" s="47">
        <f t="shared" si="147"/>
        <v>2028</v>
      </c>
      <c r="F1627" s="47" t="str">
        <f t="shared" si="148"/>
        <v>June Tuesday</v>
      </c>
      <c r="G1627" s="47">
        <f t="shared" si="149"/>
        <v>6900</v>
      </c>
    </row>
    <row r="1628" spans="1:7" x14ac:dyDescent="0.25">
      <c r="A1628" s="53">
        <v>46918</v>
      </c>
      <c r="B1628" s="47" t="str">
        <f t="shared" si="145"/>
        <v>Wednesday</v>
      </c>
      <c r="C1628" s="47" t="str">
        <f t="shared" si="146"/>
        <v>June</v>
      </c>
      <c r="D1628" s="47">
        <f t="shared" si="147"/>
        <v>2028</v>
      </c>
      <c r="F1628" s="47" t="str">
        <f t="shared" si="148"/>
        <v>June Wednesday</v>
      </c>
      <c r="G1628" s="47">
        <f t="shared" si="149"/>
        <v>6900</v>
      </c>
    </row>
    <row r="1629" spans="1:7" x14ac:dyDescent="0.25">
      <c r="A1629" s="53">
        <v>46919</v>
      </c>
      <c r="B1629" s="47" t="str">
        <f t="shared" si="145"/>
        <v>Thursday</v>
      </c>
      <c r="C1629" s="47" t="str">
        <f t="shared" si="146"/>
        <v>June</v>
      </c>
      <c r="D1629" s="47">
        <f t="shared" si="147"/>
        <v>2028</v>
      </c>
      <c r="F1629" s="47" t="str">
        <f t="shared" si="148"/>
        <v>June Thursday</v>
      </c>
      <c r="G1629" s="47">
        <f t="shared" si="149"/>
        <v>7700</v>
      </c>
    </row>
    <row r="1630" spans="1:7" x14ac:dyDescent="0.25">
      <c r="A1630" s="53">
        <v>46920</v>
      </c>
      <c r="B1630" s="47" t="str">
        <f t="shared" si="145"/>
        <v>Friday</v>
      </c>
      <c r="C1630" s="47" t="str">
        <f t="shared" si="146"/>
        <v>June</v>
      </c>
      <c r="D1630" s="47">
        <f t="shared" si="147"/>
        <v>2028</v>
      </c>
      <c r="F1630" s="47" t="str">
        <f t="shared" si="148"/>
        <v>June Friday</v>
      </c>
      <c r="G1630" s="47">
        <f t="shared" si="149"/>
        <v>8800</v>
      </c>
    </row>
    <row r="1631" spans="1:7" x14ac:dyDescent="0.25">
      <c r="A1631" s="53">
        <v>46921</v>
      </c>
      <c r="B1631" s="47" t="str">
        <f t="shared" si="145"/>
        <v>Saturday</v>
      </c>
      <c r="C1631" s="47" t="str">
        <f t="shared" si="146"/>
        <v>June</v>
      </c>
      <c r="D1631" s="47">
        <f t="shared" si="147"/>
        <v>2028</v>
      </c>
      <c r="F1631" s="47" t="str">
        <f t="shared" si="148"/>
        <v>June Saturday</v>
      </c>
      <c r="G1631" s="47">
        <f t="shared" si="149"/>
        <v>10400</v>
      </c>
    </row>
    <row r="1632" spans="1:7" x14ac:dyDescent="0.25">
      <c r="A1632" s="53">
        <v>46922</v>
      </c>
      <c r="B1632" s="47" t="str">
        <f t="shared" si="145"/>
        <v>Sunday</v>
      </c>
      <c r="C1632" s="47" t="str">
        <f t="shared" si="146"/>
        <v>June</v>
      </c>
      <c r="D1632" s="47">
        <f t="shared" si="147"/>
        <v>2028</v>
      </c>
      <c r="F1632" s="47" t="str">
        <f t="shared" si="148"/>
        <v>June Sunday</v>
      </c>
      <c r="G1632" s="47">
        <f t="shared" si="149"/>
        <v>8800</v>
      </c>
    </row>
    <row r="1633" spans="1:7" x14ac:dyDescent="0.25">
      <c r="A1633" s="53">
        <v>46923</v>
      </c>
      <c r="B1633" s="47" t="str">
        <f t="shared" si="145"/>
        <v>Monday</v>
      </c>
      <c r="C1633" s="47" t="str">
        <f t="shared" si="146"/>
        <v>June</v>
      </c>
      <c r="D1633" s="47">
        <f t="shared" si="147"/>
        <v>2028</v>
      </c>
      <c r="F1633" s="47" t="str">
        <f t="shared" si="148"/>
        <v>June Monday</v>
      </c>
      <c r="G1633" s="47">
        <f t="shared" si="149"/>
        <v>6900</v>
      </c>
    </row>
    <row r="1634" spans="1:7" x14ac:dyDescent="0.25">
      <c r="A1634" s="53">
        <v>46924</v>
      </c>
      <c r="B1634" s="47" t="str">
        <f t="shared" si="145"/>
        <v>Tuesday</v>
      </c>
      <c r="C1634" s="47" t="str">
        <f t="shared" si="146"/>
        <v>June</v>
      </c>
      <c r="D1634" s="47">
        <f t="shared" si="147"/>
        <v>2028</v>
      </c>
      <c r="F1634" s="47" t="str">
        <f t="shared" si="148"/>
        <v>June Tuesday</v>
      </c>
      <c r="G1634" s="47">
        <f t="shared" si="149"/>
        <v>6900</v>
      </c>
    </row>
    <row r="1635" spans="1:7" x14ac:dyDescent="0.25">
      <c r="A1635" s="53">
        <v>46925</v>
      </c>
      <c r="B1635" s="47" t="str">
        <f t="shared" si="145"/>
        <v>Wednesday</v>
      </c>
      <c r="C1635" s="47" t="str">
        <f t="shared" si="146"/>
        <v>June</v>
      </c>
      <c r="D1635" s="47">
        <f t="shared" si="147"/>
        <v>2028</v>
      </c>
      <c r="F1635" s="47" t="str">
        <f t="shared" si="148"/>
        <v>June Wednesday</v>
      </c>
      <c r="G1635" s="47">
        <f t="shared" si="149"/>
        <v>6900</v>
      </c>
    </row>
    <row r="1636" spans="1:7" x14ac:dyDescent="0.25">
      <c r="A1636" s="53">
        <v>46926</v>
      </c>
      <c r="B1636" s="47" t="str">
        <f t="shared" si="145"/>
        <v>Thursday</v>
      </c>
      <c r="C1636" s="47" t="str">
        <f t="shared" si="146"/>
        <v>June</v>
      </c>
      <c r="D1636" s="47">
        <f t="shared" si="147"/>
        <v>2028</v>
      </c>
      <c r="F1636" s="47" t="str">
        <f t="shared" si="148"/>
        <v>June Thursday</v>
      </c>
      <c r="G1636" s="47">
        <f t="shared" si="149"/>
        <v>7700</v>
      </c>
    </row>
    <row r="1637" spans="1:7" x14ac:dyDescent="0.25">
      <c r="A1637" s="53">
        <v>46927</v>
      </c>
      <c r="B1637" s="47" t="str">
        <f t="shared" si="145"/>
        <v>Friday</v>
      </c>
      <c r="C1637" s="47" t="str">
        <f t="shared" si="146"/>
        <v>June</v>
      </c>
      <c r="D1637" s="47">
        <f t="shared" si="147"/>
        <v>2028</v>
      </c>
      <c r="F1637" s="47" t="str">
        <f t="shared" si="148"/>
        <v>June Friday</v>
      </c>
      <c r="G1637" s="47">
        <f t="shared" si="149"/>
        <v>8800</v>
      </c>
    </row>
    <row r="1638" spans="1:7" x14ac:dyDescent="0.25">
      <c r="A1638" s="53">
        <v>46928</v>
      </c>
      <c r="B1638" s="47" t="str">
        <f t="shared" si="145"/>
        <v>Saturday</v>
      </c>
      <c r="C1638" s="47" t="str">
        <f t="shared" si="146"/>
        <v>June</v>
      </c>
      <c r="D1638" s="47">
        <f t="shared" si="147"/>
        <v>2028</v>
      </c>
      <c r="F1638" s="47" t="str">
        <f t="shared" si="148"/>
        <v>June Saturday</v>
      </c>
      <c r="G1638" s="47">
        <f t="shared" si="149"/>
        <v>10400</v>
      </c>
    </row>
    <row r="1639" spans="1:7" x14ac:dyDescent="0.25">
      <c r="A1639" s="53">
        <v>46929</v>
      </c>
      <c r="B1639" s="47" t="str">
        <f t="shared" si="145"/>
        <v>Sunday</v>
      </c>
      <c r="C1639" s="47" t="str">
        <f t="shared" si="146"/>
        <v>June</v>
      </c>
      <c r="D1639" s="47">
        <f t="shared" si="147"/>
        <v>2028</v>
      </c>
      <c r="F1639" s="47" t="str">
        <f t="shared" si="148"/>
        <v>June Sunday</v>
      </c>
      <c r="G1639" s="47">
        <f t="shared" si="149"/>
        <v>8800</v>
      </c>
    </row>
    <row r="1640" spans="1:7" x14ac:dyDescent="0.25">
      <c r="A1640" s="53">
        <v>46930</v>
      </c>
      <c r="B1640" s="47" t="str">
        <f t="shared" si="145"/>
        <v>Monday</v>
      </c>
      <c r="C1640" s="47" t="str">
        <f t="shared" si="146"/>
        <v>June</v>
      </c>
      <c r="D1640" s="47">
        <f t="shared" si="147"/>
        <v>2028</v>
      </c>
      <c r="F1640" s="47" t="str">
        <f t="shared" si="148"/>
        <v>June Monday</v>
      </c>
      <c r="G1640" s="47">
        <f t="shared" si="149"/>
        <v>6900</v>
      </c>
    </row>
    <row r="1641" spans="1:7" x14ac:dyDescent="0.25">
      <c r="A1641" s="53">
        <v>46931</v>
      </c>
      <c r="B1641" s="47" t="str">
        <f t="shared" si="145"/>
        <v>Tuesday</v>
      </c>
      <c r="C1641" s="47" t="str">
        <f t="shared" si="146"/>
        <v>June</v>
      </c>
      <c r="D1641" s="47">
        <f t="shared" si="147"/>
        <v>2028</v>
      </c>
      <c r="F1641" s="47" t="str">
        <f t="shared" si="148"/>
        <v>June Tuesday</v>
      </c>
      <c r="G1641" s="47">
        <f t="shared" si="149"/>
        <v>6900</v>
      </c>
    </row>
    <row r="1642" spans="1:7" x14ac:dyDescent="0.25">
      <c r="A1642" s="53">
        <v>46932</v>
      </c>
      <c r="B1642" s="47" t="str">
        <f t="shared" si="145"/>
        <v>Wednesday</v>
      </c>
      <c r="C1642" s="47" t="str">
        <f t="shared" si="146"/>
        <v>June</v>
      </c>
      <c r="D1642" s="47">
        <f t="shared" si="147"/>
        <v>2028</v>
      </c>
      <c r="F1642" s="47" t="str">
        <f t="shared" si="148"/>
        <v>June Wednesday</v>
      </c>
      <c r="G1642" s="47">
        <f t="shared" si="149"/>
        <v>6900</v>
      </c>
    </row>
    <row r="1643" spans="1:7" x14ac:dyDescent="0.25">
      <c r="A1643" s="53">
        <v>46933</v>
      </c>
      <c r="B1643" s="47" t="str">
        <f t="shared" si="145"/>
        <v>Thursday</v>
      </c>
      <c r="C1643" s="47" t="str">
        <f t="shared" si="146"/>
        <v>June</v>
      </c>
      <c r="D1643" s="47">
        <f t="shared" si="147"/>
        <v>2028</v>
      </c>
      <c r="F1643" s="47" t="str">
        <f t="shared" si="148"/>
        <v>June Thursday</v>
      </c>
      <c r="G1643" s="47">
        <f t="shared" si="149"/>
        <v>7700</v>
      </c>
    </row>
    <row r="1644" spans="1:7" x14ac:dyDescent="0.25">
      <c r="A1644" s="53">
        <v>46934</v>
      </c>
      <c r="B1644" s="47" t="str">
        <f t="shared" si="145"/>
        <v>Friday</v>
      </c>
      <c r="C1644" s="47" t="str">
        <f t="shared" si="146"/>
        <v>June</v>
      </c>
      <c r="D1644" s="47">
        <f t="shared" si="147"/>
        <v>2028</v>
      </c>
      <c r="F1644" s="47" t="str">
        <f t="shared" si="148"/>
        <v>June Friday</v>
      </c>
      <c r="G1644" s="47">
        <f t="shared" si="149"/>
        <v>8800</v>
      </c>
    </row>
    <row r="1645" spans="1:7" x14ac:dyDescent="0.25">
      <c r="A1645" s="53">
        <v>46935</v>
      </c>
      <c r="B1645" s="47" t="str">
        <f t="shared" si="145"/>
        <v>Saturday</v>
      </c>
      <c r="C1645" s="47" t="str">
        <f t="shared" si="146"/>
        <v>July</v>
      </c>
      <c r="D1645" s="47">
        <f t="shared" si="147"/>
        <v>2028</v>
      </c>
      <c r="F1645" s="47" t="str">
        <f t="shared" si="148"/>
        <v>July Saturday</v>
      </c>
      <c r="G1645" s="47">
        <f t="shared" si="149"/>
        <v>10400</v>
      </c>
    </row>
    <row r="1646" spans="1:7" x14ac:dyDescent="0.25">
      <c r="A1646" s="53">
        <v>46936</v>
      </c>
      <c r="B1646" s="47" t="str">
        <f t="shared" si="145"/>
        <v>Sunday</v>
      </c>
      <c r="C1646" s="47" t="str">
        <f t="shared" si="146"/>
        <v>July</v>
      </c>
      <c r="D1646" s="47">
        <f t="shared" si="147"/>
        <v>2028</v>
      </c>
      <c r="F1646" s="47" t="str">
        <f t="shared" si="148"/>
        <v>July Sunday</v>
      </c>
      <c r="G1646" s="47">
        <f t="shared" si="149"/>
        <v>8800</v>
      </c>
    </row>
    <row r="1647" spans="1:7" x14ac:dyDescent="0.25">
      <c r="A1647" s="53">
        <v>46937</v>
      </c>
      <c r="B1647" s="47" t="str">
        <f t="shared" si="145"/>
        <v>Monday</v>
      </c>
      <c r="C1647" s="47" t="str">
        <f t="shared" si="146"/>
        <v>July</v>
      </c>
      <c r="D1647" s="47">
        <f t="shared" si="147"/>
        <v>2028</v>
      </c>
      <c r="F1647" s="47" t="str">
        <f t="shared" si="148"/>
        <v>July Monday</v>
      </c>
      <c r="G1647" s="47">
        <f t="shared" si="149"/>
        <v>6900</v>
      </c>
    </row>
    <row r="1648" spans="1:7" x14ac:dyDescent="0.25">
      <c r="A1648" s="53">
        <v>46938</v>
      </c>
      <c r="B1648" s="47" t="str">
        <f t="shared" si="145"/>
        <v>Tuesday</v>
      </c>
      <c r="C1648" s="47" t="str">
        <f t="shared" si="146"/>
        <v>July</v>
      </c>
      <c r="D1648" s="47">
        <f t="shared" si="147"/>
        <v>2028</v>
      </c>
      <c r="F1648" s="47" t="str">
        <f t="shared" si="148"/>
        <v>July Tuesday</v>
      </c>
      <c r="G1648" s="47">
        <f t="shared" si="149"/>
        <v>6900</v>
      </c>
    </row>
    <row r="1649" spans="1:7" x14ac:dyDescent="0.25">
      <c r="A1649" s="53">
        <v>46939</v>
      </c>
      <c r="B1649" s="47" t="str">
        <f t="shared" si="145"/>
        <v>Wednesday</v>
      </c>
      <c r="C1649" s="47" t="str">
        <f t="shared" si="146"/>
        <v>July</v>
      </c>
      <c r="D1649" s="47">
        <f t="shared" si="147"/>
        <v>2028</v>
      </c>
      <c r="F1649" s="47" t="str">
        <f t="shared" si="148"/>
        <v>July Wednesday</v>
      </c>
      <c r="G1649" s="47">
        <f t="shared" si="149"/>
        <v>6900</v>
      </c>
    </row>
    <row r="1650" spans="1:7" x14ac:dyDescent="0.25">
      <c r="A1650" s="53">
        <v>46940</v>
      </c>
      <c r="B1650" s="47" t="str">
        <f t="shared" si="145"/>
        <v>Thursday</v>
      </c>
      <c r="C1650" s="47" t="str">
        <f t="shared" si="146"/>
        <v>July</v>
      </c>
      <c r="D1650" s="47">
        <f t="shared" si="147"/>
        <v>2028</v>
      </c>
      <c r="F1650" s="47" t="str">
        <f t="shared" si="148"/>
        <v>July Thursday</v>
      </c>
      <c r="G1650" s="47">
        <f t="shared" si="149"/>
        <v>7700</v>
      </c>
    </row>
    <row r="1651" spans="1:7" x14ac:dyDescent="0.25">
      <c r="A1651" s="53">
        <v>46941</v>
      </c>
      <c r="B1651" s="47" t="str">
        <f t="shared" si="145"/>
        <v>Friday</v>
      </c>
      <c r="C1651" s="47" t="str">
        <f t="shared" si="146"/>
        <v>July</v>
      </c>
      <c r="D1651" s="47">
        <f t="shared" si="147"/>
        <v>2028</v>
      </c>
      <c r="F1651" s="47" t="str">
        <f t="shared" si="148"/>
        <v>July Friday</v>
      </c>
      <c r="G1651" s="47">
        <f t="shared" si="149"/>
        <v>8800</v>
      </c>
    </row>
    <row r="1652" spans="1:7" x14ac:dyDescent="0.25">
      <c r="A1652" s="53">
        <v>46942</v>
      </c>
      <c r="B1652" s="47" t="str">
        <f t="shared" si="145"/>
        <v>Saturday</v>
      </c>
      <c r="C1652" s="47" t="str">
        <f t="shared" si="146"/>
        <v>July</v>
      </c>
      <c r="D1652" s="47">
        <f t="shared" si="147"/>
        <v>2028</v>
      </c>
      <c r="F1652" s="47" t="str">
        <f t="shared" si="148"/>
        <v>July Saturday</v>
      </c>
      <c r="G1652" s="47">
        <f t="shared" si="149"/>
        <v>10400</v>
      </c>
    </row>
    <row r="1653" spans="1:7" x14ac:dyDescent="0.25">
      <c r="A1653" s="53">
        <v>46943</v>
      </c>
      <c r="B1653" s="47" t="str">
        <f t="shared" si="145"/>
        <v>Sunday</v>
      </c>
      <c r="C1653" s="47" t="str">
        <f t="shared" si="146"/>
        <v>July</v>
      </c>
      <c r="D1653" s="47">
        <f t="shared" si="147"/>
        <v>2028</v>
      </c>
      <c r="F1653" s="47" t="str">
        <f t="shared" si="148"/>
        <v>July Sunday</v>
      </c>
      <c r="G1653" s="47">
        <f t="shared" si="149"/>
        <v>8800</v>
      </c>
    </row>
    <row r="1654" spans="1:7" x14ac:dyDescent="0.25">
      <c r="A1654" s="53">
        <v>46944</v>
      </c>
      <c r="B1654" s="47" t="str">
        <f t="shared" si="145"/>
        <v>Monday</v>
      </c>
      <c r="C1654" s="47" t="str">
        <f t="shared" si="146"/>
        <v>July</v>
      </c>
      <c r="D1654" s="47">
        <f t="shared" si="147"/>
        <v>2028</v>
      </c>
      <c r="F1654" s="47" t="str">
        <f t="shared" si="148"/>
        <v>July Monday</v>
      </c>
      <c r="G1654" s="47">
        <f t="shared" si="149"/>
        <v>6900</v>
      </c>
    </row>
    <row r="1655" spans="1:7" x14ac:dyDescent="0.25">
      <c r="A1655" s="53">
        <v>46945</v>
      </c>
      <c r="B1655" s="47" t="str">
        <f t="shared" si="145"/>
        <v>Tuesday</v>
      </c>
      <c r="C1655" s="47" t="str">
        <f t="shared" si="146"/>
        <v>July</v>
      </c>
      <c r="D1655" s="47">
        <f t="shared" si="147"/>
        <v>2028</v>
      </c>
      <c r="F1655" s="47" t="str">
        <f t="shared" si="148"/>
        <v>July Tuesday</v>
      </c>
      <c r="G1655" s="47">
        <f t="shared" si="149"/>
        <v>6900</v>
      </c>
    </row>
    <row r="1656" spans="1:7" x14ac:dyDescent="0.25">
      <c r="A1656" s="53">
        <v>46946</v>
      </c>
      <c r="B1656" s="47" t="str">
        <f t="shared" si="145"/>
        <v>Wednesday</v>
      </c>
      <c r="C1656" s="47" t="str">
        <f t="shared" si="146"/>
        <v>July</v>
      </c>
      <c r="D1656" s="47">
        <f t="shared" si="147"/>
        <v>2028</v>
      </c>
      <c r="F1656" s="47" t="str">
        <f t="shared" si="148"/>
        <v>July Wednesday</v>
      </c>
      <c r="G1656" s="47">
        <f t="shared" si="149"/>
        <v>6900</v>
      </c>
    </row>
    <row r="1657" spans="1:7" x14ac:dyDescent="0.25">
      <c r="A1657" s="53">
        <v>46947</v>
      </c>
      <c r="B1657" s="47" t="str">
        <f t="shared" si="145"/>
        <v>Thursday</v>
      </c>
      <c r="C1657" s="47" t="str">
        <f t="shared" si="146"/>
        <v>July</v>
      </c>
      <c r="D1657" s="47">
        <f t="shared" si="147"/>
        <v>2028</v>
      </c>
      <c r="F1657" s="47" t="str">
        <f t="shared" si="148"/>
        <v>July Thursday</v>
      </c>
      <c r="G1657" s="47">
        <f t="shared" si="149"/>
        <v>7700</v>
      </c>
    </row>
    <row r="1658" spans="1:7" x14ac:dyDescent="0.25">
      <c r="A1658" s="53">
        <v>46948</v>
      </c>
      <c r="B1658" s="47" t="str">
        <f t="shared" si="145"/>
        <v>Friday</v>
      </c>
      <c r="C1658" s="47" t="str">
        <f t="shared" si="146"/>
        <v>July</v>
      </c>
      <c r="D1658" s="47">
        <f t="shared" si="147"/>
        <v>2028</v>
      </c>
      <c r="F1658" s="47" t="str">
        <f t="shared" si="148"/>
        <v>July Friday</v>
      </c>
      <c r="G1658" s="47">
        <f t="shared" si="149"/>
        <v>8800</v>
      </c>
    </row>
    <row r="1659" spans="1:7" x14ac:dyDescent="0.25">
      <c r="A1659" s="53">
        <v>46949</v>
      </c>
      <c r="B1659" s="47" t="str">
        <f t="shared" si="145"/>
        <v>Saturday</v>
      </c>
      <c r="C1659" s="47" t="str">
        <f t="shared" si="146"/>
        <v>July</v>
      </c>
      <c r="D1659" s="47">
        <f t="shared" si="147"/>
        <v>2028</v>
      </c>
      <c r="F1659" s="47" t="str">
        <f t="shared" si="148"/>
        <v>July Saturday</v>
      </c>
      <c r="G1659" s="47">
        <f t="shared" si="149"/>
        <v>10400</v>
      </c>
    </row>
    <row r="1660" spans="1:7" x14ac:dyDescent="0.25">
      <c r="A1660" s="53">
        <v>46950</v>
      </c>
      <c r="B1660" s="47" t="str">
        <f t="shared" si="145"/>
        <v>Sunday</v>
      </c>
      <c r="C1660" s="47" t="str">
        <f t="shared" si="146"/>
        <v>July</v>
      </c>
      <c r="D1660" s="47">
        <f t="shared" si="147"/>
        <v>2028</v>
      </c>
      <c r="F1660" s="47" t="str">
        <f t="shared" si="148"/>
        <v>July Sunday</v>
      </c>
      <c r="G1660" s="47">
        <f t="shared" si="149"/>
        <v>8800</v>
      </c>
    </row>
    <row r="1661" spans="1:7" x14ac:dyDescent="0.25">
      <c r="A1661" s="53">
        <v>46951</v>
      </c>
      <c r="B1661" s="47" t="str">
        <f t="shared" si="145"/>
        <v>Monday</v>
      </c>
      <c r="C1661" s="47" t="str">
        <f t="shared" si="146"/>
        <v>July</v>
      </c>
      <c r="D1661" s="47">
        <f t="shared" si="147"/>
        <v>2028</v>
      </c>
      <c r="F1661" s="47" t="str">
        <f t="shared" si="148"/>
        <v>July Monday</v>
      </c>
      <c r="G1661" s="47">
        <f t="shared" si="149"/>
        <v>6900</v>
      </c>
    </row>
    <row r="1662" spans="1:7" x14ac:dyDescent="0.25">
      <c r="A1662" s="53">
        <v>46952</v>
      </c>
      <c r="B1662" s="47" t="str">
        <f t="shared" si="145"/>
        <v>Tuesday</v>
      </c>
      <c r="C1662" s="47" t="str">
        <f t="shared" si="146"/>
        <v>July</v>
      </c>
      <c r="D1662" s="47">
        <f t="shared" si="147"/>
        <v>2028</v>
      </c>
      <c r="F1662" s="47" t="str">
        <f t="shared" si="148"/>
        <v>July Tuesday</v>
      </c>
      <c r="G1662" s="47">
        <f t="shared" si="149"/>
        <v>6900</v>
      </c>
    </row>
    <row r="1663" spans="1:7" x14ac:dyDescent="0.25">
      <c r="A1663" s="53">
        <v>46953</v>
      </c>
      <c r="B1663" s="47" t="str">
        <f t="shared" ref="B1663:B1726" si="150">LOOKUP(WEEKDAY(A1663),$M$3:$N$9)</f>
        <v>Wednesday</v>
      </c>
      <c r="C1663" s="47" t="str">
        <f t="shared" ref="C1663:C1726" si="151">LOOKUP(MONTH(A1663),$P$3:$Q$14)</f>
        <v>July</v>
      </c>
      <c r="D1663" s="47">
        <f t="shared" ref="D1663:D1726" si="152">YEAR(A1663)</f>
        <v>2028</v>
      </c>
      <c r="F1663" s="47" t="str">
        <f t="shared" ref="F1663:F1726" si="153">IF(E1663="XMAS","December Saturday",IF(E1663="BH",IF(B1663="Monday",CONCATENATE(C1663," ","Sunday"),CONCATENATE(C1663," ","Saturday")),IF(E1663="BH Plus",CONCATENATE(C1663," ","Saturday"),CONCATENATE(C1663," ",B1663))))</f>
        <v>July Wednesday</v>
      </c>
      <c r="G1663" s="47">
        <f t="shared" ref="G1663:G1726" si="154">IF(E1663="BH plus",VLOOKUP(F1663,$V$2:$W$85,2,FALSE)+$N$13,VLOOKUP(F1663,$V$2:$W$85,2,FALSE))</f>
        <v>6900</v>
      </c>
    </row>
    <row r="1664" spans="1:7" x14ac:dyDescent="0.25">
      <c r="A1664" s="53">
        <v>46954</v>
      </c>
      <c r="B1664" s="47" t="str">
        <f t="shared" si="150"/>
        <v>Thursday</v>
      </c>
      <c r="C1664" s="47" t="str">
        <f t="shared" si="151"/>
        <v>July</v>
      </c>
      <c r="D1664" s="47">
        <f t="shared" si="152"/>
        <v>2028</v>
      </c>
      <c r="F1664" s="47" t="str">
        <f t="shared" si="153"/>
        <v>July Thursday</v>
      </c>
      <c r="G1664" s="47">
        <f t="shared" si="154"/>
        <v>7700</v>
      </c>
    </row>
    <row r="1665" spans="1:7" x14ac:dyDescent="0.25">
      <c r="A1665" s="53">
        <v>46955</v>
      </c>
      <c r="B1665" s="47" t="str">
        <f t="shared" si="150"/>
        <v>Friday</v>
      </c>
      <c r="C1665" s="47" t="str">
        <f t="shared" si="151"/>
        <v>July</v>
      </c>
      <c r="D1665" s="47">
        <f t="shared" si="152"/>
        <v>2028</v>
      </c>
      <c r="F1665" s="47" t="str">
        <f t="shared" si="153"/>
        <v>July Friday</v>
      </c>
      <c r="G1665" s="47">
        <f t="shared" si="154"/>
        <v>8800</v>
      </c>
    </row>
    <row r="1666" spans="1:7" x14ac:dyDescent="0.25">
      <c r="A1666" s="53">
        <v>46956</v>
      </c>
      <c r="B1666" s="47" t="str">
        <f t="shared" si="150"/>
        <v>Saturday</v>
      </c>
      <c r="C1666" s="47" t="str">
        <f t="shared" si="151"/>
        <v>July</v>
      </c>
      <c r="D1666" s="47">
        <f t="shared" si="152"/>
        <v>2028</v>
      </c>
      <c r="F1666" s="47" t="str">
        <f t="shared" si="153"/>
        <v>July Saturday</v>
      </c>
      <c r="G1666" s="47">
        <f t="shared" si="154"/>
        <v>10400</v>
      </c>
    </row>
    <row r="1667" spans="1:7" x14ac:dyDescent="0.25">
      <c r="A1667" s="53">
        <v>46957</v>
      </c>
      <c r="B1667" s="47" t="str">
        <f t="shared" si="150"/>
        <v>Sunday</v>
      </c>
      <c r="C1667" s="47" t="str">
        <f t="shared" si="151"/>
        <v>July</v>
      </c>
      <c r="D1667" s="47">
        <f t="shared" si="152"/>
        <v>2028</v>
      </c>
      <c r="F1667" s="47" t="str">
        <f t="shared" si="153"/>
        <v>July Sunday</v>
      </c>
      <c r="G1667" s="47">
        <f t="shared" si="154"/>
        <v>8800</v>
      </c>
    </row>
    <row r="1668" spans="1:7" x14ac:dyDescent="0.25">
      <c r="A1668" s="53">
        <v>46958</v>
      </c>
      <c r="B1668" s="47" t="str">
        <f t="shared" si="150"/>
        <v>Monday</v>
      </c>
      <c r="C1668" s="47" t="str">
        <f t="shared" si="151"/>
        <v>July</v>
      </c>
      <c r="D1668" s="47">
        <f t="shared" si="152"/>
        <v>2028</v>
      </c>
      <c r="F1668" s="47" t="str">
        <f t="shared" si="153"/>
        <v>July Monday</v>
      </c>
      <c r="G1668" s="47">
        <f t="shared" si="154"/>
        <v>6900</v>
      </c>
    </row>
    <row r="1669" spans="1:7" x14ac:dyDescent="0.25">
      <c r="A1669" s="53">
        <v>46959</v>
      </c>
      <c r="B1669" s="47" t="str">
        <f t="shared" si="150"/>
        <v>Tuesday</v>
      </c>
      <c r="C1669" s="47" t="str">
        <f t="shared" si="151"/>
        <v>July</v>
      </c>
      <c r="D1669" s="47">
        <f t="shared" si="152"/>
        <v>2028</v>
      </c>
      <c r="F1669" s="47" t="str">
        <f t="shared" si="153"/>
        <v>July Tuesday</v>
      </c>
      <c r="G1669" s="47">
        <f t="shared" si="154"/>
        <v>6900</v>
      </c>
    </row>
    <row r="1670" spans="1:7" x14ac:dyDescent="0.25">
      <c r="A1670" s="53">
        <v>46960</v>
      </c>
      <c r="B1670" s="47" t="str">
        <f t="shared" si="150"/>
        <v>Wednesday</v>
      </c>
      <c r="C1670" s="47" t="str">
        <f t="shared" si="151"/>
        <v>July</v>
      </c>
      <c r="D1670" s="47">
        <f t="shared" si="152"/>
        <v>2028</v>
      </c>
      <c r="F1670" s="47" t="str">
        <f t="shared" si="153"/>
        <v>July Wednesday</v>
      </c>
      <c r="G1670" s="47">
        <f t="shared" si="154"/>
        <v>6900</v>
      </c>
    </row>
    <row r="1671" spans="1:7" x14ac:dyDescent="0.25">
      <c r="A1671" s="53">
        <v>46961</v>
      </c>
      <c r="B1671" s="47" t="str">
        <f t="shared" si="150"/>
        <v>Thursday</v>
      </c>
      <c r="C1671" s="47" t="str">
        <f t="shared" si="151"/>
        <v>July</v>
      </c>
      <c r="D1671" s="47">
        <f t="shared" si="152"/>
        <v>2028</v>
      </c>
      <c r="F1671" s="47" t="str">
        <f t="shared" si="153"/>
        <v>July Thursday</v>
      </c>
      <c r="G1671" s="47">
        <f t="shared" si="154"/>
        <v>7700</v>
      </c>
    </row>
    <row r="1672" spans="1:7" x14ac:dyDescent="0.25">
      <c r="A1672" s="53">
        <v>46962</v>
      </c>
      <c r="B1672" s="47" t="str">
        <f t="shared" si="150"/>
        <v>Friday</v>
      </c>
      <c r="C1672" s="47" t="str">
        <f t="shared" si="151"/>
        <v>July</v>
      </c>
      <c r="D1672" s="47">
        <f t="shared" si="152"/>
        <v>2028</v>
      </c>
      <c r="F1672" s="47" t="str">
        <f t="shared" si="153"/>
        <v>July Friday</v>
      </c>
      <c r="G1672" s="47">
        <f t="shared" si="154"/>
        <v>8800</v>
      </c>
    </row>
    <row r="1673" spans="1:7" x14ac:dyDescent="0.25">
      <c r="A1673" s="53">
        <v>46963</v>
      </c>
      <c r="B1673" s="47" t="str">
        <f t="shared" si="150"/>
        <v>Saturday</v>
      </c>
      <c r="C1673" s="47" t="str">
        <f t="shared" si="151"/>
        <v>July</v>
      </c>
      <c r="D1673" s="47">
        <f t="shared" si="152"/>
        <v>2028</v>
      </c>
      <c r="F1673" s="47" t="str">
        <f t="shared" si="153"/>
        <v>July Saturday</v>
      </c>
      <c r="G1673" s="47">
        <f t="shared" si="154"/>
        <v>10400</v>
      </c>
    </row>
    <row r="1674" spans="1:7" x14ac:dyDescent="0.25">
      <c r="A1674" s="53">
        <v>46964</v>
      </c>
      <c r="B1674" s="47" t="str">
        <f t="shared" si="150"/>
        <v>Sunday</v>
      </c>
      <c r="C1674" s="47" t="str">
        <f t="shared" si="151"/>
        <v>July</v>
      </c>
      <c r="D1674" s="47">
        <f t="shared" si="152"/>
        <v>2028</v>
      </c>
      <c r="F1674" s="47" t="str">
        <f t="shared" si="153"/>
        <v>July Sunday</v>
      </c>
      <c r="G1674" s="47">
        <f t="shared" si="154"/>
        <v>8800</v>
      </c>
    </row>
    <row r="1675" spans="1:7" x14ac:dyDescent="0.25">
      <c r="A1675" s="53">
        <v>46965</v>
      </c>
      <c r="B1675" s="47" t="str">
        <f t="shared" si="150"/>
        <v>Monday</v>
      </c>
      <c r="C1675" s="47" t="str">
        <f t="shared" si="151"/>
        <v>July</v>
      </c>
      <c r="D1675" s="47">
        <f t="shared" si="152"/>
        <v>2028</v>
      </c>
      <c r="F1675" s="47" t="str">
        <f t="shared" si="153"/>
        <v>July Monday</v>
      </c>
      <c r="G1675" s="47">
        <f t="shared" si="154"/>
        <v>6900</v>
      </c>
    </row>
    <row r="1676" spans="1:7" x14ac:dyDescent="0.25">
      <c r="A1676" s="53">
        <v>46966</v>
      </c>
      <c r="B1676" s="47" t="str">
        <f t="shared" si="150"/>
        <v>Tuesday</v>
      </c>
      <c r="C1676" s="47" t="str">
        <f t="shared" si="151"/>
        <v>August</v>
      </c>
      <c r="D1676" s="47">
        <f t="shared" si="152"/>
        <v>2028</v>
      </c>
      <c r="F1676" s="47" t="str">
        <f t="shared" si="153"/>
        <v>August Tuesday</v>
      </c>
      <c r="G1676" s="47">
        <f t="shared" si="154"/>
        <v>6900</v>
      </c>
    </row>
    <row r="1677" spans="1:7" x14ac:dyDescent="0.25">
      <c r="A1677" s="53">
        <v>46967</v>
      </c>
      <c r="B1677" s="47" t="str">
        <f t="shared" si="150"/>
        <v>Wednesday</v>
      </c>
      <c r="C1677" s="47" t="str">
        <f t="shared" si="151"/>
        <v>August</v>
      </c>
      <c r="D1677" s="47">
        <f t="shared" si="152"/>
        <v>2028</v>
      </c>
      <c r="F1677" s="47" t="str">
        <f t="shared" si="153"/>
        <v>August Wednesday</v>
      </c>
      <c r="G1677" s="47">
        <f t="shared" si="154"/>
        <v>6900</v>
      </c>
    </row>
    <row r="1678" spans="1:7" x14ac:dyDescent="0.25">
      <c r="A1678" s="53">
        <v>46968</v>
      </c>
      <c r="B1678" s="47" t="str">
        <f t="shared" si="150"/>
        <v>Thursday</v>
      </c>
      <c r="C1678" s="47" t="str">
        <f t="shared" si="151"/>
        <v>August</v>
      </c>
      <c r="D1678" s="47">
        <f t="shared" si="152"/>
        <v>2028</v>
      </c>
      <c r="F1678" s="47" t="str">
        <f t="shared" si="153"/>
        <v>August Thursday</v>
      </c>
      <c r="G1678" s="47">
        <f t="shared" si="154"/>
        <v>7700</v>
      </c>
    </row>
    <row r="1679" spans="1:7" x14ac:dyDescent="0.25">
      <c r="A1679" s="53">
        <v>46969</v>
      </c>
      <c r="B1679" s="47" t="str">
        <f t="shared" si="150"/>
        <v>Friday</v>
      </c>
      <c r="C1679" s="47" t="str">
        <f t="shared" si="151"/>
        <v>August</v>
      </c>
      <c r="D1679" s="47">
        <f t="shared" si="152"/>
        <v>2028</v>
      </c>
      <c r="F1679" s="47" t="str">
        <f t="shared" si="153"/>
        <v>August Friday</v>
      </c>
      <c r="G1679" s="47">
        <f t="shared" si="154"/>
        <v>8800</v>
      </c>
    </row>
    <row r="1680" spans="1:7" x14ac:dyDescent="0.25">
      <c r="A1680" s="53">
        <v>46970</v>
      </c>
      <c r="B1680" s="47" t="str">
        <f t="shared" si="150"/>
        <v>Saturday</v>
      </c>
      <c r="C1680" s="47" t="str">
        <f t="shared" si="151"/>
        <v>August</v>
      </c>
      <c r="D1680" s="47">
        <f t="shared" si="152"/>
        <v>2028</v>
      </c>
      <c r="F1680" s="47" t="str">
        <f t="shared" si="153"/>
        <v>August Saturday</v>
      </c>
      <c r="G1680" s="47">
        <f t="shared" si="154"/>
        <v>10400</v>
      </c>
    </row>
    <row r="1681" spans="1:7" x14ac:dyDescent="0.25">
      <c r="A1681" s="53">
        <v>46971</v>
      </c>
      <c r="B1681" s="47" t="str">
        <f t="shared" si="150"/>
        <v>Sunday</v>
      </c>
      <c r="C1681" s="47" t="str">
        <f t="shared" si="151"/>
        <v>August</v>
      </c>
      <c r="D1681" s="47">
        <f t="shared" si="152"/>
        <v>2028</v>
      </c>
      <c r="F1681" s="47" t="str">
        <f t="shared" si="153"/>
        <v>August Sunday</v>
      </c>
      <c r="G1681" s="47">
        <f t="shared" si="154"/>
        <v>8800</v>
      </c>
    </row>
    <row r="1682" spans="1:7" x14ac:dyDescent="0.25">
      <c r="A1682" s="53">
        <v>46972</v>
      </c>
      <c r="B1682" s="47" t="str">
        <f t="shared" si="150"/>
        <v>Monday</v>
      </c>
      <c r="C1682" s="47" t="str">
        <f t="shared" si="151"/>
        <v>August</v>
      </c>
      <c r="D1682" s="47">
        <f t="shared" si="152"/>
        <v>2028</v>
      </c>
      <c r="F1682" s="47" t="str">
        <f t="shared" si="153"/>
        <v>August Monday</v>
      </c>
      <c r="G1682" s="47">
        <f t="shared" si="154"/>
        <v>6900</v>
      </c>
    </row>
    <row r="1683" spans="1:7" x14ac:dyDescent="0.25">
      <c r="A1683" s="53">
        <v>46973</v>
      </c>
      <c r="B1683" s="47" t="str">
        <f t="shared" si="150"/>
        <v>Tuesday</v>
      </c>
      <c r="C1683" s="47" t="str">
        <f t="shared" si="151"/>
        <v>August</v>
      </c>
      <c r="D1683" s="47">
        <f t="shared" si="152"/>
        <v>2028</v>
      </c>
      <c r="F1683" s="47" t="str">
        <f t="shared" si="153"/>
        <v>August Tuesday</v>
      </c>
      <c r="G1683" s="47">
        <f t="shared" si="154"/>
        <v>6900</v>
      </c>
    </row>
    <row r="1684" spans="1:7" x14ac:dyDescent="0.25">
      <c r="A1684" s="53">
        <v>46974</v>
      </c>
      <c r="B1684" s="47" t="str">
        <f t="shared" si="150"/>
        <v>Wednesday</v>
      </c>
      <c r="C1684" s="47" t="str">
        <f t="shared" si="151"/>
        <v>August</v>
      </c>
      <c r="D1684" s="47">
        <f t="shared" si="152"/>
        <v>2028</v>
      </c>
      <c r="F1684" s="47" t="str">
        <f t="shared" si="153"/>
        <v>August Wednesday</v>
      </c>
      <c r="G1684" s="47">
        <f t="shared" si="154"/>
        <v>6900</v>
      </c>
    </row>
    <row r="1685" spans="1:7" x14ac:dyDescent="0.25">
      <c r="A1685" s="53">
        <v>46975</v>
      </c>
      <c r="B1685" s="47" t="str">
        <f t="shared" si="150"/>
        <v>Thursday</v>
      </c>
      <c r="C1685" s="47" t="str">
        <f t="shared" si="151"/>
        <v>August</v>
      </c>
      <c r="D1685" s="47">
        <f t="shared" si="152"/>
        <v>2028</v>
      </c>
      <c r="F1685" s="47" t="str">
        <f t="shared" si="153"/>
        <v>August Thursday</v>
      </c>
      <c r="G1685" s="47">
        <f t="shared" si="154"/>
        <v>7700</v>
      </c>
    </row>
    <row r="1686" spans="1:7" x14ac:dyDescent="0.25">
      <c r="A1686" s="53">
        <v>46976</v>
      </c>
      <c r="B1686" s="47" t="str">
        <f t="shared" si="150"/>
        <v>Friday</v>
      </c>
      <c r="C1686" s="47" t="str">
        <f t="shared" si="151"/>
        <v>August</v>
      </c>
      <c r="D1686" s="47">
        <f t="shared" si="152"/>
        <v>2028</v>
      </c>
      <c r="F1686" s="47" t="str">
        <f t="shared" si="153"/>
        <v>August Friday</v>
      </c>
      <c r="G1686" s="47">
        <f t="shared" si="154"/>
        <v>8800</v>
      </c>
    </row>
    <row r="1687" spans="1:7" x14ac:dyDescent="0.25">
      <c r="A1687" s="53">
        <v>46977</v>
      </c>
      <c r="B1687" s="47" t="str">
        <f t="shared" si="150"/>
        <v>Saturday</v>
      </c>
      <c r="C1687" s="47" t="str">
        <f t="shared" si="151"/>
        <v>August</v>
      </c>
      <c r="D1687" s="47">
        <f t="shared" si="152"/>
        <v>2028</v>
      </c>
      <c r="F1687" s="47" t="str">
        <f t="shared" si="153"/>
        <v>August Saturday</v>
      </c>
      <c r="G1687" s="47">
        <f t="shared" si="154"/>
        <v>10400</v>
      </c>
    </row>
    <row r="1688" spans="1:7" x14ac:dyDescent="0.25">
      <c r="A1688" s="53">
        <v>46978</v>
      </c>
      <c r="B1688" s="47" t="str">
        <f t="shared" si="150"/>
        <v>Sunday</v>
      </c>
      <c r="C1688" s="47" t="str">
        <f t="shared" si="151"/>
        <v>August</v>
      </c>
      <c r="D1688" s="47">
        <f t="shared" si="152"/>
        <v>2028</v>
      </c>
      <c r="F1688" s="47" t="str">
        <f t="shared" si="153"/>
        <v>August Sunday</v>
      </c>
      <c r="G1688" s="47">
        <f t="shared" si="154"/>
        <v>8800</v>
      </c>
    </row>
    <row r="1689" spans="1:7" x14ac:dyDescent="0.25">
      <c r="A1689" s="53">
        <v>46979</v>
      </c>
      <c r="B1689" s="47" t="str">
        <f t="shared" si="150"/>
        <v>Monday</v>
      </c>
      <c r="C1689" s="47" t="str">
        <f t="shared" si="151"/>
        <v>August</v>
      </c>
      <c r="D1689" s="47">
        <f t="shared" si="152"/>
        <v>2028</v>
      </c>
      <c r="F1689" s="47" t="str">
        <f t="shared" si="153"/>
        <v>August Monday</v>
      </c>
      <c r="G1689" s="47">
        <f t="shared" si="154"/>
        <v>6900</v>
      </c>
    </row>
    <row r="1690" spans="1:7" x14ac:dyDescent="0.25">
      <c r="A1690" s="53">
        <v>46980</v>
      </c>
      <c r="B1690" s="47" t="str">
        <f t="shared" si="150"/>
        <v>Tuesday</v>
      </c>
      <c r="C1690" s="47" t="str">
        <f t="shared" si="151"/>
        <v>August</v>
      </c>
      <c r="D1690" s="47">
        <f t="shared" si="152"/>
        <v>2028</v>
      </c>
      <c r="F1690" s="47" t="str">
        <f t="shared" si="153"/>
        <v>August Tuesday</v>
      </c>
      <c r="G1690" s="47">
        <f t="shared" si="154"/>
        <v>6900</v>
      </c>
    </row>
    <row r="1691" spans="1:7" x14ac:dyDescent="0.25">
      <c r="A1691" s="53">
        <v>46981</v>
      </c>
      <c r="B1691" s="47" t="str">
        <f t="shared" si="150"/>
        <v>Wednesday</v>
      </c>
      <c r="C1691" s="47" t="str">
        <f t="shared" si="151"/>
        <v>August</v>
      </c>
      <c r="D1691" s="47">
        <f t="shared" si="152"/>
        <v>2028</v>
      </c>
      <c r="F1691" s="47" t="str">
        <f t="shared" si="153"/>
        <v>August Wednesday</v>
      </c>
      <c r="G1691" s="47">
        <f t="shared" si="154"/>
        <v>6900</v>
      </c>
    </row>
    <row r="1692" spans="1:7" x14ac:dyDescent="0.25">
      <c r="A1692" s="53">
        <v>46982</v>
      </c>
      <c r="B1692" s="47" t="str">
        <f t="shared" si="150"/>
        <v>Thursday</v>
      </c>
      <c r="C1692" s="47" t="str">
        <f t="shared" si="151"/>
        <v>August</v>
      </c>
      <c r="D1692" s="47">
        <f t="shared" si="152"/>
        <v>2028</v>
      </c>
      <c r="F1692" s="47" t="str">
        <f t="shared" si="153"/>
        <v>August Thursday</v>
      </c>
      <c r="G1692" s="47">
        <f t="shared" si="154"/>
        <v>7700</v>
      </c>
    </row>
    <row r="1693" spans="1:7" x14ac:dyDescent="0.25">
      <c r="A1693" s="53">
        <v>46983</v>
      </c>
      <c r="B1693" s="47" t="str">
        <f t="shared" si="150"/>
        <v>Friday</v>
      </c>
      <c r="C1693" s="47" t="str">
        <f t="shared" si="151"/>
        <v>August</v>
      </c>
      <c r="D1693" s="47">
        <f t="shared" si="152"/>
        <v>2028</v>
      </c>
      <c r="F1693" s="47" t="str">
        <f t="shared" si="153"/>
        <v>August Friday</v>
      </c>
      <c r="G1693" s="47">
        <f t="shared" si="154"/>
        <v>8800</v>
      </c>
    </row>
    <row r="1694" spans="1:7" x14ac:dyDescent="0.25">
      <c r="A1694" s="53">
        <v>46984</v>
      </c>
      <c r="B1694" s="47" t="str">
        <f t="shared" si="150"/>
        <v>Saturday</v>
      </c>
      <c r="C1694" s="47" t="str">
        <f t="shared" si="151"/>
        <v>August</v>
      </c>
      <c r="D1694" s="47">
        <f t="shared" si="152"/>
        <v>2028</v>
      </c>
      <c r="F1694" s="47" t="str">
        <f t="shared" si="153"/>
        <v>August Saturday</v>
      </c>
      <c r="G1694" s="47">
        <f t="shared" si="154"/>
        <v>10400</v>
      </c>
    </row>
    <row r="1695" spans="1:7" x14ac:dyDescent="0.25">
      <c r="A1695" s="53">
        <v>46985</v>
      </c>
      <c r="B1695" s="47" t="str">
        <f t="shared" si="150"/>
        <v>Sunday</v>
      </c>
      <c r="C1695" s="47" t="str">
        <f t="shared" si="151"/>
        <v>August</v>
      </c>
      <c r="D1695" s="47">
        <f t="shared" si="152"/>
        <v>2028</v>
      </c>
      <c r="F1695" s="47" t="str">
        <f t="shared" si="153"/>
        <v>August Sunday</v>
      </c>
      <c r="G1695" s="47">
        <f t="shared" si="154"/>
        <v>8800</v>
      </c>
    </row>
    <row r="1696" spans="1:7" x14ac:dyDescent="0.25">
      <c r="A1696" s="53">
        <v>46986</v>
      </c>
      <c r="B1696" s="47" t="str">
        <f t="shared" si="150"/>
        <v>Monday</v>
      </c>
      <c r="C1696" s="47" t="str">
        <f t="shared" si="151"/>
        <v>August</v>
      </c>
      <c r="D1696" s="47">
        <f t="shared" si="152"/>
        <v>2028</v>
      </c>
      <c r="F1696" s="47" t="str">
        <f t="shared" si="153"/>
        <v>August Monday</v>
      </c>
      <c r="G1696" s="47">
        <f t="shared" si="154"/>
        <v>6900</v>
      </c>
    </row>
    <row r="1697" spans="1:7" x14ac:dyDescent="0.25">
      <c r="A1697" s="53">
        <v>46987</v>
      </c>
      <c r="B1697" s="47" t="str">
        <f t="shared" si="150"/>
        <v>Tuesday</v>
      </c>
      <c r="C1697" s="47" t="str">
        <f t="shared" si="151"/>
        <v>August</v>
      </c>
      <c r="D1697" s="47">
        <f t="shared" si="152"/>
        <v>2028</v>
      </c>
      <c r="F1697" s="47" t="str">
        <f t="shared" si="153"/>
        <v>August Tuesday</v>
      </c>
      <c r="G1697" s="47">
        <f t="shared" si="154"/>
        <v>6900</v>
      </c>
    </row>
    <row r="1698" spans="1:7" x14ac:dyDescent="0.25">
      <c r="A1698" s="53">
        <v>46988</v>
      </c>
      <c r="B1698" s="47" t="str">
        <f t="shared" si="150"/>
        <v>Wednesday</v>
      </c>
      <c r="C1698" s="47" t="str">
        <f t="shared" si="151"/>
        <v>August</v>
      </c>
      <c r="D1698" s="47">
        <f t="shared" si="152"/>
        <v>2028</v>
      </c>
      <c r="F1698" s="47" t="str">
        <f t="shared" si="153"/>
        <v>August Wednesday</v>
      </c>
      <c r="G1698" s="47">
        <f t="shared" si="154"/>
        <v>6900</v>
      </c>
    </row>
    <row r="1699" spans="1:7" x14ac:dyDescent="0.25">
      <c r="A1699" s="53">
        <v>46989</v>
      </c>
      <c r="B1699" s="47" t="str">
        <f t="shared" si="150"/>
        <v>Thursday</v>
      </c>
      <c r="C1699" s="47" t="str">
        <f t="shared" si="151"/>
        <v>August</v>
      </c>
      <c r="D1699" s="47">
        <f t="shared" si="152"/>
        <v>2028</v>
      </c>
      <c r="F1699" s="47" t="str">
        <f t="shared" si="153"/>
        <v>August Thursday</v>
      </c>
      <c r="G1699" s="47">
        <f t="shared" si="154"/>
        <v>7700</v>
      </c>
    </row>
    <row r="1700" spans="1:7" x14ac:dyDescent="0.25">
      <c r="A1700" s="53">
        <v>46990</v>
      </c>
      <c r="B1700" s="47" t="str">
        <f t="shared" si="150"/>
        <v>Friday</v>
      </c>
      <c r="C1700" s="47" t="str">
        <f t="shared" si="151"/>
        <v>August</v>
      </c>
      <c r="D1700" s="47">
        <f t="shared" si="152"/>
        <v>2028</v>
      </c>
      <c r="F1700" s="47" t="str">
        <f t="shared" si="153"/>
        <v>August Friday</v>
      </c>
      <c r="G1700" s="47">
        <f t="shared" si="154"/>
        <v>8800</v>
      </c>
    </row>
    <row r="1701" spans="1:7" x14ac:dyDescent="0.25">
      <c r="A1701" s="53">
        <v>46991</v>
      </c>
      <c r="B1701" s="47" t="str">
        <f t="shared" si="150"/>
        <v>Saturday</v>
      </c>
      <c r="C1701" s="47" t="str">
        <f t="shared" si="151"/>
        <v>August</v>
      </c>
      <c r="D1701" s="47">
        <f t="shared" si="152"/>
        <v>2028</v>
      </c>
      <c r="F1701" s="47" t="str">
        <f t="shared" si="153"/>
        <v>August Saturday</v>
      </c>
      <c r="G1701" s="47">
        <f t="shared" si="154"/>
        <v>10400</v>
      </c>
    </row>
    <row r="1702" spans="1:7" x14ac:dyDescent="0.25">
      <c r="A1702" s="53">
        <v>46992</v>
      </c>
      <c r="B1702" s="47" t="str">
        <f t="shared" si="150"/>
        <v>Sunday</v>
      </c>
      <c r="C1702" s="47" t="str">
        <f t="shared" si="151"/>
        <v>August</v>
      </c>
      <c r="D1702" s="47">
        <f t="shared" si="152"/>
        <v>2028</v>
      </c>
      <c r="E1702" s="49" t="s">
        <v>37</v>
      </c>
      <c r="F1702" s="47" t="str">
        <f t="shared" si="153"/>
        <v>August Saturday</v>
      </c>
      <c r="G1702" s="47">
        <f t="shared" si="154"/>
        <v>10400</v>
      </c>
    </row>
    <row r="1703" spans="1:7" x14ac:dyDescent="0.25">
      <c r="A1703" s="53">
        <v>46993</v>
      </c>
      <c r="B1703" s="47" t="str">
        <f t="shared" si="150"/>
        <v>Monday</v>
      </c>
      <c r="C1703" s="47" t="str">
        <f t="shared" si="151"/>
        <v>August</v>
      </c>
      <c r="D1703" s="47">
        <f t="shared" si="152"/>
        <v>2028</v>
      </c>
      <c r="E1703" s="49" t="s">
        <v>37</v>
      </c>
      <c r="F1703" s="47" t="str">
        <f t="shared" si="153"/>
        <v>August Sunday</v>
      </c>
      <c r="G1703" s="47">
        <f t="shared" si="154"/>
        <v>8800</v>
      </c>
    </row>
    <row r="1704" spans="1:7" x14ac:dyDescent="0.25">
      <c r="A1704" s="53">
        <v>46994</v>
      </c>
      <c r="B1704" s="47" t="str">
        <f t="shared" si="150"/>
        <v>Tuesday</v>
      </c>
      <c r="C1704" s="47" t="str">
        <f t="shared" si="151"/>
        <v>August</v>
      </c>
      <c r="D1704" s="47">
        <f t="shared" si="152"/>
        <v>2028</v>
      </c>
      <c r="F1704" s="47" t="str">
        <f t="shared" si="153"/>
        <v>August Tuesday</v>
      </c>
      <c r="G1704" s="47">
        <f t="shared" si="154"/>
        <v>6900</v>
      </c>
    </row>
    <row r="1705" spans="1:7" x14ac:dyDescent="0.25">
      <c r="A1705" s="53">
        <v>46995</v>
      </c>
      <c r="B1705" s="47" t="str">
        <f t="shared" si="150"/>
        <v>Wednesday</v>
      </c>
      <c r="C1705" s="47" t="str">
        <f t="shared" si="151"/>
        <v>August</v>
      </c>
      <c r="D1705" s="47">
        <f t="shared" si="152"/>
        <v>2028</v>
      </c>
      <c r="F1705" s="47" t="str">
        <f t="shared" si="153"/>
        <v>August Wednesday</v>
      </c>
      <c r="G1705" s="47">
        <f t="shared" si="154"/>
        <v>6900</v>
      </c>
    </row>
    <row r="1706" spans="1:7" x14ac:dyDescent="0.25">
      <c r="A1706" s="53">
        <v>46996</v>
      </c>
      <c r="B1706" s="47" t="str">
        <f t="shared" si="150"/>
        <v>Thursday</v>
      </c>
      <c r="C1706" s="47" t="str">
        <f t="shared" si="151"/>
        <v>August</v>
      </c>
      <c r="D1706" s="47">
        <f t="shared" si="152"/>
        <v>2028</v>
      </c>
      <c r="F1706" s="47" t="str">
        <f t="shared" si="153"/>
        <v>August Thursday</v>
      </c>
      <c r="G1706" s="47">
        <f t="shared" si="154"/>
        <v>7700</v>
      </c>
    </row>
    <row r="1707" spans="1:7" x14ac:dyDescent="0.25">
      <c r="A1707" s="53">
        <v>46997</v>
      </c>
      <c r="B1707" s="47" t="str">
        <f t="shared" si="150"/>
        <v>Friday</v>
      </c>
      <c r="C1707" s="47" t="str">
        <f t="shared" si="151"/>
        <v>September</v>
      </c>
      <c r="D1707" s="47">
        <f t="shared" si="152"/>
        <v>2028</v>
      </c>
      <c r="F1707" s="47" t="str">
        <f t="shared" si="153"/>
        <v>September Friday</v>
      </c>
      <c r="G1707" s="47">
        <f t="shared" si="154"/>
        <v>7400</v>
      </c>
    </row>
    <row r="1708" spans="1:7" x14ac:dyDescent="0.25">
      <c r="A1708" s="53">
        <v>46998</v>
      </c>
      <c r="B1708" s="47" t="str">
        <f t="shared" si="150"/>
        <v>Saturday</v>
      </c>
      <c r="C1708" s="47" t="str">
        <f t="shared" si="151"/>
        <v>September</v>
      </c>
      <c r="D1708" s="47">
        <f t="shared" si="152"/>
        <v>2028</v>
      </c>
      <c r="F1708" s="47" t="str">
        <f t="shared" si="153"/>
        <v>September Saturday</v>
      </c>
      <c r="G1708" s="47">
        <f t="shared" si="154"/>
        <v>8700</v>
      </c>
    </row>
    <row r="1709" spans="1:7" x14ac:dyDescent="0.25">
      <c r="A1709" s="53">
        <v>46999</v>
      </c>
      <c r="B1709" s="47" t="str">
        <f t="shared" si="150"/>
        <v>Sunday</v>
      </c>
      <c r="C1709" s="47" t="str">
        <f t="shared" si="151"/>
        <v>September</v>
      </c>
      <c r="D1709" s="47">
        <f t="shared" si="152"/>
        <v>2028</v>
      </c>
      <c r="F1709" s="47" t="str">
        <f t="shared" si="153"/>
        <v>September Sunday</v>
      </c>
      <c r="G1709" s="47">
        <f t="shared" si="154"/>
        <v>7400</v>
      </c>
    </row>
    <row r="1710" spans="1:7" x14ac:dyDescent="0.25">
      <c r="A1710" s="53">
        <v>47000</v>
      </c>
      <c r="B1710" s="47" t="str">
        <f t="shared" si="150"/>
        <v>Monday</v>
      </c>
      <c r="C1710" s="47" t="str">
        <f t="shared" si="151"/>
        <v>September</v>
      </c>
      <c r="D1710" s="47">
        <f t="shared" si="152"/>
        <v>2028</v>
      </c>
      <c r="F1710" s="47" t="str">
        <f t="shared" si="153"/>
        <v>September Monday</v>
      </c>
      <c r="G1710" s="47">
        <f t="shared" si="154"/>
        <v>5700</v>
      </c>
    </row>
    <row r="1711" spans="1:7" x14ac:dyDescent="0.25">
      <c r="A1711" s="53">
        <v>47001</v>
      </c>
      <c r="B1711" s="47" t="str">
        <f t="shared" si="150"/>
        <v>Tuesday</v>
      </c>
      <c r="C1711" s="47" t="str">
        <f t="shared" si="151"/>
        <v>September</v>
      </c>
      <c r="D1711" s="47">
        <f t="shared" si="152"/>
        <v>2028</v>
      </c>
      <c r="F1711" s="47" t="str">
        <f t="shared" si="153"/>
        <v>September Tuesday</v>
      </c>
      <c r="G1711" s="47">
        <f t="shared" si="154"/>
        <v>5700</v>
      </c>
    </row>
    <row r="1712" spans="1:7" x14ac:dyDescent="0.25">
      <c r="A1712" s="53">
        <v>47002</v>
      </c>
      <c r="B1712" s="47" t="str">
        <f t="shared" si="150"/>
        <v>Wednesday</v>
      </c>
      <c r="C1712" s="47" t="str">
        <f t="shared" si="151"/>
        <v>September</v>
      </c>
      <c r="D1712" s="47">
        <f t="shared" si="152"/>
        <v>2028</v>
      </c>
      <c r="F1712" s="47" t="str">
        <f t="shared" si="153"/>
        <v>September Wednesday</v>
      </c>
      <c r="G1712" s="47">
        <f t="shared" si="154"/>
        <v>5700</v>
      </c>
    </row>
    <row r="1713" spans="1:7" x14ac:dyDescent="0.25">
      <c r="A1713" s="53">
        <v>47003</v>
      </c>
      <c r="B1713" s="47" t="str">
        <f t="shared" si="150"/>
        <v>Thursday</v>
      </c>
      <c r="C1713" s="47" t="str">
        <f t="shared" si="151"/>
        <v>September</v>
      </c>
      <c r="D1713" s="47">
        <f t="shared" si="152"/>
        <v>2028</v>
      </c>
      <c r="F1713" s="47" t="str">
        <f t="shared" si="153"/>
        <v>September Thursday</v>
      </c>
      <c r="G1713" s="47">
        <f t="shared" si="154"/>
        <v>6300</v>
      </c>
    </row>
    <row r="1714" spans="1:7" x14ac:dyDescent="0.25">
      <c r="A1714" s="53">
        <v>47004</v>
      </c>
      <c r="B1714" s="47" t="str">
        <f t="shared" si="150"/>
        <v>Friday</v>
      </c>
      <c r="C1714" s="47" t="str">
        <f t="shared" si="151"/>
        <v>September</v>
      </c>
      <c r="D1714" s="47">
        <f t="shared" si="152"/>
        <v>2028</v>
      </c>
      <c r="F1714" s="47" t="str">
        <f t="shared" si="153"/>
        <v>September Friday</v>
      </c>
      <c r="G1714" s="47">
        <f t="shared" si="154"/>
        <v>7400</v>
      </c>
    </row>
    <row r="1715" spans="1:7" x14ac:dyDescent="0.25">
      <c r="A1715" s="53">
        <v>47005</v>
      </c>
      <c r="B1715" s="47" t="str">
        <f t="shared" si="150"/>
        <v>Saturday</v>
      </c>
      <c r="C1715" s="47" t="str">
        <f t="shared" si="151"/>
        <v>September</v>
      </c>
      <c r="D1715" s="47">
        <f t="shared" si="152"/>
        <v>2028</v>
      </c>
      <c r="F1715" s="47" t="str">
        <f t="shared" si="153"/>
        <v>September Saturday</v>
      </c>
      <c r="G1715" s="47">
        <f t="shared" si="154"/>
        <v>8700</v>
      </c>
    </row>
    <row r="1716" spans="1:7" x14ac:dyDescent="0.25">
      <c r="A1716" s="53">
        <v>47006</v>
      </c>
      <c r="B1716" s="47" t="str">
        <f t="shared" si="150"/>
        <v>Sunday</v>
      </c>
      <c r="C1716" s="47" t="str">
        <f t="shared" si="151"/>
        <v>September</v>
      </c>
      <c r="D1716" s="47">
        <f t="shared" si="152"/>
        <v>2028</v>
      </c>
      <c r="F1716" s="47" t="str">
        <f t="shared" si="153"/>
        <v>September Sunday</v>
      </c>
      <c r="G1716" s="47">
        <f t="shared" si="154"/>
        <v>7400</v>
      </c>
    </row>
    <row r="1717" spans="1:7" x14ac:dyDescent="0.25">
      <c r="A1717" s="53">
        <v>47007</v>
      </c>
      <c r="B1717" s="47" t="str">
        <f t="shared" si="150"/>
        <v>Monday</v>
      </c>
      <c r="C1717" s="47" t="str">
        <f t="shared" si="151"/>
        <v>September</v>
      </c>
      <c r="D1717" s="47">
        <f t="shared" si="152"/>
        <v>2028</v>
      </c>
      <c r="F1717" s="47" t="str">
        <f t="shared" si="153"/>
        <v>September Monday</v>
      </c>
      <c r="G1717" s="47">
        <f t="shared" si="154"/>
        <v>5700</v>
      </c>
    </row>
    <row r="1718" spans="1:7" x14ac:dyDescent="0.25">
      <c r="A1718" s="53">
        <v>47008</v>
      </c>
      <c r="B1718" s="47" t="str">
        <f t="shared" si="150"/>
        <v>Tuesday</v>
      </c>
      <c r="C1718" s="47" t="str">
        <f t="shared" si="151"/>
        <v>September</v>
      </c>
      <c r="D1718" s="47">
        <f t="shared" si="152"/>
        <v>2028</v>
      </c>
      <c r="F1718" s="47" t="str">
        <f t="shared" si="153"/>
        <v>September Tuesday</v>
      </c>
      <c r="G1718" s="47">
        <f t="shared" si="154"/>
        <v>5700</v>
      </c>
    </row>
    <row r="1719" spans="1:7" x14ac:dyDescent="0.25">
      <c r="A1719" s="53">
        <v>47009</v>
      </c>
      <c r="B1719" s="47" t="str">
        <f t="shared" si="150"/>
        <v>Wednesday</v>
      </c>
      <c r="C1719" s="47" t="str">
        <f t="shared" si="151"/>
        <v>September</v>
      </c>
      <c r="D1719" s="47">
        <f t="shared" si="152"/>
        <v>2028</v>
      </c>
      <c r="F1719" s="47" t="str">
        <f t="shared" si="153"/>
        <v>September Wednesday</v>
      </c>
      <c r="G1719" s="47">
        <f t="shared" si="154"/>
        <v>5700</v>
      </c>
    </row>
    <row r="1720" spans="1:7" x14ac:dyDescent="0.25">
      <c r="A1720" s="53">
        <v>47010</v>
      </c>
      <c r="B1720" s="47" t="str">
        <f t="shared" si="150"/>
        <v>Thursday</v>
      </c>
      <c r="C1720" s="47" t="str">
        <f t="shared" si="151"/>
        <v>September</v>
      </c>
      <c r="D1720" s="47">
        <f t="shared" si="152"/>
        <v>2028</v>
      </c>
      <c r="F1720" s="47" t="str">
        <f t="shared" si="153"/>
        <v>September Thursday</v>
      </c>
      <c r="G1720" s="47">
        <f t="shared" si="154"/>
        <v>6300</v>
      </c>
    </row>
    <row r="1721" spans="1:7" x14ac:dyDescent="0.25">
      <c r="A1721" s="53">
        <v>47011</v>
      </c>
      <c r="B1721" s="47" t="str">
        <f t="shared" si="150"/>
        <v>Friday</v>
      </c>
      <c r="C1721" s="47" t="str">
        <f t="shared" si="151"/>
        <v>September</v>
      </c>
      <c r="D1721" s="47">
        <f t="shared" si="152"/>
        <v>2028</v>
      </c>
      <c r="F1721" s="47" t="str">
        <f t="shared" si="153"/>
        <v>September Friday</v>
      </c>
      <c r="G1721" s="47">
        <f t="shared" si="154"/>
        <v>7400</v>
      </c>
    </row>
    <row r="1722" spans="1:7" x14ac:dyDescent="0.25">
      <c r="A1722" s="53">
        <v>47012</v>
      </c>
      <c r="B1722" s="47" t="str">
        <f t="shared" si="150"/>
        <v>Saturday</v>
      </c>
      <c r="C1722" s="47" t="str">
        <f t="shared" si="151"/>
        <v>September</v>
      </c>
      <c r="D1722" s="47">
        <f t="shared" si="152"/>
        <v>2028</v>
      </c>
      <c r="F1722" s="47" t="str">
        <f t="shared" si="153"/>
        <v>September Saturday</v>
      </c>
      <c r="G1722" s="47">
        <f t="shared" si="154"/>
        <v>8700</v>
      </c>
    </row>
    <row r="1723" spans="1:7" x14ac:dyDescent="0.25">
      <c r="A1723" s="53">
        <v>47013</v>
      </c>
      <c r="B1723" s="47" t="str">
        <f t="shared" si="150"/>
        <v>Sunday</v>
      </c>
      <c r="C1723" s="47" t="str">
        <f t="shared" si="151"/>
        <v>September</v>
      </c>
      <c r="D1723" s="47">
        <f t="shared" si="152"/>
        <v>2028</v>
      </c>
      <c r="F1723" s="47" t="str">
        <f t="shared" si="153"/>
        <v>September Sunday</v>
      </c>
      <c r="G1723" s="47">
        <f t="shared" si="154"/>
        <v>7400</v>
      </c>
    </row>
    <row r="1724" spans="1:7" x14ac:dyDescent="0.25">
      <c r="A1724" s="53">
        <v>47014</v>
      </c>
      <c r="B1724" s="47" t="str">
        <f t="shared" si="150"/>
        <v>Monday</v>
      </c>
      <c r="C1724" s="47" t="str">
        <f t="shared" si="151"/>
        <v>September</v>
      </c>
      <c r="D1724" s="47">
        <f t="shared" si="152"/>
        <v>2028</v>
      </c>
      <c r="F1724" s="47" t="str">
        <f t="shared" si="153"/>
        <v>September Monday</v>
      </c>
      <c r="G1724" s="47">
        <f t="shared" si="154"/>
        <v>5700</v>
      </c>
    </row>
    <row r="1725" spans="1:7" x14ac:dyDescent="0.25">
      <c r="A1725" s="53">
        <v>47015</v>
      </c>
      <c r="B1725" s="47" t="str">
        <f t="shared" si="150"/>
        <v>Tuesday</v>
      </c>
      <c r="C1725" s="47" t="str">
        <f t="shared" si="151"/>
        <v>September</v>
      </c>
      <c r="D1725" s="47">
        <f t="shared" si="152"/>
        <v>2028</v>
      </c>
      <c r="F1725" s="47" t="str">
        <f t="shared" si="153"/>
        <v>September Tuesday</v>
      </c>
      <c r="G1725" s="47">
        <f t="shared" si="154"/>
        <v>5700</v>
      </c>
    </row>
    <row r="1726" spans="1:7" x14ac:dyDescent="0.25">
      <c r="A1726" s="53">
        <v>47016</v>
      </c>
      <c r="B1726" s="47" t="str">
        <f t="shared" si="150"/>
        <v>Wednesday</v>
      </c>
      <c r="C1726" s="47" t="str">
        <f t="shared" si="151"/>
        <v>September</v>
      </c>
      <c r="D1726" s="47">
        <f t="shared" si="152"/>
        <v>2028</v>
      </c>
      <c r="F1726" s="47" t="str">
        <f t="shared" si="153"/>
        <v>September Wednesday</v>
      </c>
      <c r="G1726" s="47">
        <f t="shared" si="154"/>
        <v>5700</v>
      </c>
    </row>
    <row r="1727" spans="1:7" x14ac:dyDescent="0.25">
      <c r="A1727" s="53">
        <v>47017</v>
      </c>
      <c r="B1727" s="47" t="str">
        <f t="shared" ref="B1727:B1790" si="155">LOOKUP(WEEKDAY(A1727),$M$3:$N$9)</f>
        <v>Thursday</v>
      </c>
      <c r="C1727" s="47" t="str">
        <f t="shared" ref="C1727:C1790" si="156">LOOKUP(MONTH(A1727),$P$3:$Q$14)</f>
        <v>September</v>
      </c>
      <c r="D1727" s="47">
        <f t="shared" ref="D1727:D1790" si="157">YEAR(A1727)</f>
        <v>2028</v>
      </c>
      <c r="F1727" s="47" t="str">
        <f t="shared" ref="F1727:F1790" si="158">IF(E1727="XMAS","December Saturday",IF(E1727="BH",IF(B1727="Monday",CONCATENATE(C1727," ","Sunday"),CONCATENATE(C1727," ","Saturday")),IF(E1727="BH Plus",CONCATENATE(C1727," ","Saturday"),CONCATENATE(C1727," ",B1727))))</f>
        <v>September Thursday</v>
      </c>
      <c r="G1727" s="47">
        <f t="shared" ref="G1727:G1790" si="159">IF(E1727="BH plus",VLOOKUP(F1727,$V$2:$W$85,2,FALSE)+$N$13,VLOOKUP(F1727,$V$2:$W$85,2,FALSE))</f>
        <v>6300</v>
      </c>
    </row>
    <row r="1728" spans="1:7" x14ac:dyDescent="0.25">
      <c r="A1728" s="53">
        <v>47018</v>
      </c>
      <c r="B1728" s="47" t="str">
        <f t="shared" si="155"/>
        <v>Friday</v>
      </c>
      <c r="C1728" s="47" t="str">
        <f t="shared" si="156"/>
        <v>September</v>
      </c>
      <c r="D1728" s="47">
        <f t="shared" si="157"/>
        <v>2028</v>
      </c>
      <c r="F1728" s="47" t="str">
        <f t="shared" si="158"/>
        <v>September Friday</v>
      </c>
      <c r="G1728" s="47">
        <f t="shared" si="159"/>
        <v>7400</v>
      </c>
    </row>
    <row r="1729" spans="1:7" x14ac:dyDescent="0.25">
      <c r="A1729" s="53">
        <v>47019</v>
      </c>
      <c r="B1729" s="47" t="str">
        <f t="shared" si="155"/>
        <v>Saturday</v>
      </c>
      <c r="C1729" s="47" t="str">
        <f t="shared" si="156"/>
        <v>September</v>
      </c>
      <c r="D1729" s="47">
        <f t="shared" si="157"/>
        <v>2028</v>
      </c>
      <c r="F1729" s="47" t="str">
        <f t="shared" si="158"/>
        <v>September Saturday</v>
      </c>
      <c r="G1729" s="47">
        <f t="shared" si="159"/>
        <v>8700</v>
      </c>
    </row>
    <row r="1730" spans="1:7" x14ac:dyDescent="0.25">
      <c r="A1730" s="53">
        <v>47020</v>
      </c>
      <c r="B1730" s="47" t="str">
        <f t="shared" si="155"/>
        <v>Sunday</v>
      </c>
      <c r="C1730" s="47" t="str">
        <f t="shared" si="156"/>
        <v>September</v>
      </c>
      <c r="D1730" s="47">
        <f t="shared" si="157"/>
        <v>2028</v>
      </c>
      <c r="F1730" s="47" t="str">
        <f t="shared" si="158"/>
        <v>September Sunday</v>
      </c>
      <c r="G1730" s="47">
        <f t="shared" si="159"/>
        <v>7400</v>
      </c>
    </row>
    <row r="1731" spans="1:7" x14ac:dyDescent="0.25">
      <c r="A1731" s="53">
        <v>47021</v>
      </c>
      <c r="B1731" s="47" t="str">
        <f t="shared" si="155"/>
        <v>Monday</v>
      </c>
      <c r="C1731" s="47" t="str">
        <f t="shared" si="156"/>
        <v>September</v>
      </c>
      <c r="D1731" s="47">
        <f t="shared" si="157"/>
        <v>2028</v>
      </c>
      <c r="F1731" s="47" t="str">
        <f t="shared" si="158"/>
        <v>September Monday</v>
      </c>
      <c r="G1731" s="47">
        <f t="shared" si="159"/>
        <v>5700</v>
      </c>
    </row>
    <row r="1732" spans="1:7" x14ac:dyDescent="0.25">
      <c r="A1732" s="53">
        <v>47022</v>
      </c>
      <c r="B1732" s="47" t="str">
        <f t="shared" si="155"/>
        <v>Tuesday</v>
      </c>
      <c r="C1732" s="47" t="str">
        <f t="shared" si="156"/>
        <v>September</v>
      </c>
      <c r="D1732" s="47">
        <f t="shared" si="157"/>
        <v>2028</v>
      </c>
      <c r="F1732" s="47" t="str">
        <f t="shared" si="158"/>
        <v>September Tuesday</v>
      </c>
      <c r="G1732" s="47">
        <f t="shared" si="159"/>
        <v>5700</v>
      </c>
    </row>
    <row r="1733" spans="1:7" x14ac:dyDescent="0.25">
      <c r="A1733" s="53">
        <v>47023</v>
      </c>
      <c r="B1733" s="47" t="str">
        <f t="shared" si="155"/>
        <v>Wednesday</v>
      </c>
      <c r="C1733" s="47" t="str">
        <f t="shared" si="156"/>
        <v>September</v>
      </c>
      <c r="D1733" s="47">
        <f t="shared" si="157"/>
        <v>2028</v>
      </c>
      <c r="F1733" s="47" t="str">
        <f t="shared" si="158"/>
        <v>September Wednesday</v>
      </c>
      <c r="G1733" s="47">
        <f t="shared" si="159"/>
        <v>5700</v>
      </c>
    </row>
    <row r="1734" spans="1:7" x14ac:dyDescent="0.25">
      <c r="A1734" s="53">
        <v>47024</v>
      </c>
      <c r="B1734" s="47" t="str">
        <f t="shared" si="155"/>
        <v>Thursday</v>
      </c>
      <c r="C1734" s="47" t="str">
        <f t="shared" si="156"/>
        <v>September</v>
      </c>
      <c r="D1734" s="47">
        <f t="shared" si="157"/>
        <v>2028</v>
      </c>
      <c r="F1734" s="47" t="str">
        <f t="shared" si="158"/>
        <v>September Thursday</v>
      </c>
      <c r="G1734" s="47">
        <f t="shared" si="159"/>
        <v>6300</v>
      </c>
    </row>
    <row r="1735" spans="1:7" x14ac:dyDescent="0.25">
      <c r="A1735" s="53">
        <v>47025</v>
      </c>
      <c r="B1735" s="47" t="str">
        <f t="shared" si="155"/>
        <v>Friday</v>
      </c>
      <c r="C1735" s="47" t="str">
        <f t="shared" si="156"/>
        <v>September</v>
      </c>
      <c r="D1735" s="47">
        <f t="shared" si="157"/>
        <v>2028</v>
      </c>
      <c r="F1735" s="47" t="str">
        <f t="shared" si="158"/>
        <v>September Friday</v>
      </c>
      <c r="G1735" s="47">
        <f t="shared" si="159"/>
        <v>7400</v>
      </c>
    </row>
    <row r="1736" spans="1:7" x14ac:dyDescent="0.25">
      <c r="A1736" s="53">
        <v>47026</v>
      </c>
      <c r="B1736" s="47" t="str">
        <f t="shared" si="155"/>
        <v>Saturday</v>
      </c>
      <c r="C1736" s="47" t="str">
        <f t="shared" si="156"/>
        <v>September</v>
      </c>
      <c r="D1736" s="47">
        <f t="shared" si="157"/>
        <v>2028</v>
      </c>
      <c r="F1736" s="47" t="str">
        <f t="shared" si="158"/>
        <v>September Saturday</v>
      </c>
      <c r="G1736" s="47">
        <f t="shared" si="159"/>
        <v>8700</v>
      </c>
    </row>
    <row r="1737" spans="1:7" x14ac:dyDescent="0.25">
      <c r="A1737" s="53">
        <v>47027</v>
      </c>
      <c r="B1737" s="47" t="str">
        <f t="shared" si="155"/>
        <v>Sunday</v>
      </c>
      <c r="C1737" s="47" t="str">
        <f t="shared" si="156"/>
        <v>October</v>
      </c>
      <c r="D1737" s="47">
        <f t="shared" si="157"/>
        <v>2028</v>
      </c>
      <c r="F1737" s="47" t="str">
        <f t="shared" si="158"/>
        <v>October Sunday</v>
      </c>
      <c r="G1737" s="47">
        <f t="shared" si="159"/>
        <v>7400</v>
      </c>
    </row>
    <row r="1738" spans="1:7" x14ac:dyDescent="0.25">
      <c r="A1738" s="53">
        <v>47028</v>
      </c>
      <c r="B1738" s="47" t="str">
        <f t="shared" si="155"/>
        <v>Monday</v>
      </c>
      <c r="C1738" s="47" t="str">
        <f t="shared" si="156"/>
        <v>October</v>
      </c>
      <c r="D1738" s="47">
        <f t="shared" si="157"/>
        <v>2028</v>
      </c>
      <c r="F1738" s="47" t="str">
        <f t="shared" si="158"/>
        <v>October Monday</v>
      </c>
      <c r="G1738" s="47">
        <f t="shared" si="159"/>
        <v>5700</v>
      </c>
    </row>
    <row r="1739" spans="1:7" x14ac:dyDescent="0.25">
      <c r="A1739" s="53">
        <v>47029</v>
      </c>
      <c r="B1739" s="47" t="str">
        <f t="shared" si="155"/>
        <v>Tuesday</v>
      </c>
      <c r="C1739" s="47" t="str">
        <f t="shared" si="156"/>
        <v>October</v>
      </c>
      <c r="D1739" s="47">
        <f t="shared" si="157"/>
        <v>2028</v>
      </c>
      <c r="F1739" s="47" t="str">
        <f t="shared" si="158"/>
        <v>October Tuesday</v>
      </c>
      <c r="G1739" s="47">
        <f t="shared" si="159"/>
        <v>5700</v>
      </c>
    </row>
    <row r="1740" spans="1:7" x14ac:dyDescent="0.25">
      <c r="A1740" s="53">
        <v>47030</v>
      </c>
      <c r="B1740" s="47" t="str">
        <f t="shared" si="155"/>
        <v>Wednesday</v>
      </c>
      <c r="C1740" s="47" t="str">
        <f t="shared" si="156"/>
        <v>October</v>
      </c>
      <c r="D1740" s="47">
        <f t="shared" si="157"/>
        <v>2028</v>
      </c>
      <c r="F1740" s="47" t="str">
        <f t="shared" si="158"/>
        <v>October Wednesday</v>
      </c>
      <c r="G1740" s="47">
        <f t="shared" si="159"/>
        <v>5700</v>
      </c>
    </row>
    <row r="1741" spans="1:7" x14ac:dyDescent="0.25">
      <c r="A1741" s="53">
        <v>47031</v>
      </c>
      <c r="B1741" s="47" t="str">
        <f t="shared" si="155"/>
        <v>Thursday</v>
      </c>
      <c r="C1741" s="47" t="str">
        <f t="shared" si="156"/>
        <v>October</v>
      </c>
      <c r="D1741" s="47">
        <f t="shared" si="157"/>
        <v>2028</v>
      </c>
      <c r="F1741" s="47" t="str">
        <f t="shared" si="158"/>
        <v>October Thursday</v>
      </c>
      <c r="G1741" s="47">
        <f t="shared" si="159"/>
        <v>6300</v>
      </c>
    </row>
    <row r="1742" spans="1:7" x14ac:dyDescent="0.25">
      <c r="A1742" s="53">
        <v>47032</v>
      </c>
      <c r="B1742" s="47" t="str">
        <f t="shared" si="155"/>
        <v>Friday</v>
      </c>
      <c r="C1742" s="47" t="str">
        <f t="shared" si="156"/>
        <v>October</v>
      </c>
      <c r="D1742" s="47">
        <f t="shared" si="157"/>
        <v>2028</v>
      </c>
      <c r="F1742" s="47" t="str">
        <f t="shared" si="158"/>
        <v>October Friday</v>
      </c>
      <c r="G1742" s="47">
        <f t="shared" si="159"/>
        <v>7400</v>
      </c>
    </row>
    <row r="1743" spans="1:7" x14ac:dyDescent="0.25">
      <c r="A1743" s="53">
        <v>47033</v>
      </c>
      <c r="B1743" s="47" t="str">
        <f t="shared" si="155"/>
        <v>Saturday</v>
      </c>
      <c r="C1743" s="47" t="str">
        <f t="shared" si="156"/>
        <v>October</v>
      </c>
      <c r="D1743" s="47">
        <f t="shared" si="157"/>
        <v>2028</v>
      </c>
      <c r="F1743" s="47" t="str">
        <f t="shared" si="158"/>
        <v>October Saturday</v>
      </c>
      <c r="G1743" s="47">
        <f t="shared" si="159"/>
        <v>8700</v>
      </c>
    </row>
    <row r="1744" spans="1:7" x14ac:dyDescent="0.25">
      <c r="A1744" s="53">
        <v>47034</v>
      </c>
      <c r="B1744" s="47" t="str">
        <f t="shared" si="155"/>
        <v>Sunday</v>
      </c>
      <c r="C1744" s="47" t="str">
        <f t="shared" si="156"/>
        <v>October</v>
      </c>
      <c r="D1744" s="47">
        <f t="shared" si="157"/>
        <v>2028</v>
      </c>
      <c r="F1744" s="47" t="str">
        <f t="shared" si="158"/>
        <v>October Sunday</v>
      </c>
      <c r="G1744" s="47">
        <f t="shared" si="159"/>
        <v>7400</v>
      </c>
    </row>
    <row r="1745" spans="1:7" x14ac:dyDescent="0.25">
      <c r="A1745" s="53">
        <v>47035</v>
      </c>
      <c r="B1745" s="47" t="str">
        <f t="shared" si="155"/>
        <v>Monday</v>
      </c>
      <c r="C1745" s="47" t="str">
        <f t="shared" si="156"/>
        <v>October</v>
      </c>
      <c r="D1745" s="47">
        <f t="shared" si="157"/>
        <v>2028</v>
      </c>
      <c r="F1745" s="47" t="str">
        <f t="shared" si="158"/>
        <v>October Monday</v>
      </c>
      <c r="G1745" s="47">
        <f t="shared" si="159"/>
        <v>5700</v>
      </c>
    </row>
    <row r="1746" spans="1:7" x14ac:dyDescent="0.25">
      <c r="A1746" s="53">
        <v>47036</v>
      </c>
      <c r="B1746" s="47" t="str">
        <f t="shared" si="155"/>
        <v>Tuesday</v>
      </c>
      <c r="C1746" s="47" t="str">
        <f t="shared" si="156"/>
        <v>October</v>
      </c>
      <c r="D1746" s="47">
        <f t="shared" si="157"/>
        <v>2028</v>
      </c>
      <c r="F1746" s="47" t="str">
        <f t="shared" si="158"/>
        <v>October Tuesday</v>
      </c>
      <c r="G1746" s="47">
        <f t="shared" si="159"/>
        <v>5700</v>
      </c>
    </row>
    <row r="1747" spans="1:7" x14ac:dyDescent="0.25">
      <c r="A1747" s="53">
        <v>47037</v>
      </c>
      <c r="B1747" s="47" t="str">
        <f t="shared" si="155"/>
        <v>Wednesday</v>
      </c>
      <c r="C1747" s="47" t="str">
        <f t="shared" si="156"/>
        <v>October</v>
      </c>
      <c r="D1747" s="47">
        <f t="shared" si="157"/>
        <v>2028</v>
      </c>
      <c r="F1747" s="47" t="str">
        <f t="shared" si="158"/>
        <v>October Wednesday</v>
      </c>
      <c r="G1747" s="47">
        <f t="shared" si="159"/>
        <v>5700</v>
      </c>
    </row>
    <row r="1748" spans="1:7" x14ac:dyDescent="0.25">
      <c r="A1748" s="53">
        <v>47038</v>
      </c>
      <c r="B1748" s="47" t="str">
        <f t="shared" si="155"/>
        <v>Thursday</v>
      </c>
      <c r="C1748" s="47" t="str">
        <f t="shared" si="156"/>
        <v>October</v>
      </c>
      <c r="D1748" s="47">
        <f t="shared" si="157"/>
        <v>2028</v>
      </c>
      <c r="F1748" s="47" t="str">
        <f t="shared" si="158"/>
        <v>October Thursday</v>
      </c>
      <c r="G1748" s="47">
        <f t="shared" si="159"/>
        <v>6300</v>
      </c>
    </row>
    <row r="1749" spans="1:7" x14ac:dyDescent="0.25">
      <c r="A1749" s="53">
        <v>47039</v>
      </c>
      <c r="B1749" s="47" t="str">
        <f t="shared" si="155"/>
        <v>Friday</v>
      </c>
      <c r="C1749" s="47" t="str">
        <f t="shared" si="156"/>
        <v>October</v>
      </c>
      <c r="D1749" s="47">
        <f t="shared" si="157"/>
        <v>2028</v>
      </c>
      <c r="F1749" s="47" t="str">
        <f t="shared" si="158"/>
        <v>October Friday</v>
      </c>
      <c r="G1749" s="47">
        <f t="shared" si="159"/>
        <v>7400</v>
      </c>
    </row>
    <row r="1750" spans="1:7" x14ac:dyDescent="0.25">
      <c r="A1750" s="53">
        <v>47040</v>
      </c>
      <c r="B1750" s="47" t="str">
        <f t="shared" si="155"/>
        <v>Saturday</v>
      </c>
      <c r="C1750" s="47" t="str">
        <f t="shared" si="156"/>
        <v>October</v>
      </c>
      <c r="D1750" s="47">
        <f t="shared" si="157"/>
        <v>2028</v>
      </c>
      <c r="F1750" s="47" t="str">
        <f t="shared" si="158"/>
        <v>October Saturday</v>
      </c>
      <c r="G1750" s="47">
        <f t="shared" si="159"/>
        <v>8700</v>
      </c>
    </row>
    <row r="1751" spans="1:7" x14ac:dyDescent="0.25">
      <c r="A1751" s="53">
        <v>47041</v>
      </c>
      <c r="B1751" s="47" t="str">
        <f t="shared" si="155"/>
        <v>Sunday</v>
      </c>
      <c r="C1751" s="47" t="str">
        <f t="shared" si="156"/>
        <v>October</v>
      </c>
      <c r="D1751" s="47">
        <f t="shared" si="157"/>
        <v>2028</v>
      </c>
      <c r="F1751" s="47" t="str">
        <f t="shared" si="158"/>
        <v>October Sunday</v>
      </c>
      <c r="G1751" s="47">
        <f t="shared" si="159"/>
        <v>7400</v>
      </c>
    </row>
    <row r="1752" spans="1:7" x14ac:dyDescent="0.25">
      <c r="A1752" s="53">
        <v>47042</v>
      </c>
      <c r="B1752" s="47" t="str">
        <f t="shared" si="155"/>
        <v>Monday</v>
      </c>
      <c r="C1752" s="47" t="str">
        <f t="shared" si="156"/>
        <v>October</v>
      </c>
      <c r="D1752" s="47">
        <f t="shared" si="157"/>
        <v>2028</v>
      </c>
      <c r="F1752" s="47" t="str">
        <f t="shared" si="158"/>
        <v>October Monday</v>
      </c>
      <c r="G1752" s="47">
        <f t="shared" si="159"/>
        <v>5700</v>
      </c>
    </row>
    <row r="1753" spans="1:7" x14ac:dyDescent="0.25">
      <c r="A1753" s="53">
        <v>47043</v>
      </c>
      <c r="B1753" s="47" t="str">
        <f t="shared" si="155"/>
        <v>Tuesday</v>
      </c>
      <c r="C1753" s="47" t="str">
        <f t="shared" si="156"/>
        <v>October</v>
      </c>
      <c r="D1753" s="47">
        <f t="shared" si="157"/>
        <v>2028</v>
      </c>
      <c r="F1753" s="47" t="str">
        <f t="shared" si="158"/>
        <v>October Tuesday</v>
      </c>
      <c r="G1753" s="47">
        <f t="shared" si="159"/>
        <v>5700</v>
      </c>
    </row>
    <row r="1754" spans="1:7" x14ac:dyDescent="0.25">
      <c r="A1754" s="53">
        <v>47044</v>
      </c>
      <c r="B1754" s="47" t="str">
        <f t="shared" si="155"/>
        <v>Wednesday</v>
      </c>
      <c r="C1754" s="47" t="str">
        <f t="shared" si="156"/>
        <v>October</v>
      </c>
      <c r="D1754" s="47">
        <f t="shared" si="157"/>
        <v>2028</v>
      </c>
      <c r="F1754" s="47" t="str">
        <f t="shared" si="158"/>
        <v>October Wednesday</v>
      </c>
      <c r="G1754" s="47">
        <f t="shared" si="159"/>
        <v>5700</v>
      </c>
    </row>
    <row r="1755" spans="1:7" x14ac:dyDescent="0.25">
      <c r="A1755" s="53">
        <v>47045</v>
      </c>
      <c r="B1755" s="47" t="str">
        <f t="shared" si="155"/>
        <v>Thursday</v>
      </c>
      <c r="C1755" s="47" t="str">
        <f t="shared" si="156"/>
        <v>October</v>
      </c>
      <c r="D1755" s="47">
        <f t="shared" si="157"/>
        <v>2028</v>
      </c>
      <c r="F1755" s="47" t="str">
        <f t="shared" si="158"/>
        <v>October Thursday</v>
      </c>
      <c r="G1755" s="47">
        <f t="shared" si="159"/>
        <v>6300</v>
      </c>
    </row>
    <row r="1756" spans="1:7" x14ac:dyDescent="0.25">
      <c r="A1756" s="53">
        <v>47046</v>
      </c>
      <c r="B1756" s="47" t="str">
        <f t="shared" si="155"/>
        <v>Friday</v>
      </c>
      <c r="C1756" s="47" t="str">
        <f t="shared" si="156"/>
        <v>October</v>
      </c>
      <c r="D1756" s="47">
        <f t="shared" si="157"/>
        <v>2028</v>
      </c>
      <c r="F1756" s="47" t="str">
        <f t="shared" si="158"/>
        <v>October Friday</v>
      </c>
      <c r="G1756" s="47">
        <f t="shared" si="159"/>
        <v>7400</v>
      </c>
    </row>
    <row r="1757" spans="1:7" x14ac:dyDescent="0.25">
      <c r="A1757" s="53">
        <v>47047</v>
      </c>
      <c r="B1757" s="47" t="str">
        <f t="shared" si="155"/>
        <v>Saturday</v>
      </c>
      <c r="C1757" s="47" t="str">
        <f t="shared" si="156"/>
        <v>October</v>
      </c>
      <c r="D1757" s="47">
        <f t="shared" si="157"/>
        <v>2028</v>
      </c>
      <c r="F1757" s="47" t="str">
        <f t="shared" si="158"/>
        <v>October Saturday</v>
      </c>
      <c r="G1757" s="47">
        <f t="shared" si="159"/>
        <v>8700</v>
      </c>
    </row>
    <row r="1758" spans="1:7" x14ac:dyDescent="0.25">
      <c r="A1758" s="53">
        <v>47048</v>
      </c>
      <c r="B1758" s="47" t="str">
        <f t="shared" si="155"/>
        <v>Sunday</v>
      </c>
      <c r="C1758" s="47" t="str">
        <f t="shared" si="156"/>
        <v>October</v>
      </c>
      <c r="D1758" s="47">
        <f t="shared" si="157"/>
        <v>2028</v>
      </c>
      <c r="F1758" s="47" t="str">
        <f t="shared" si="158"/>
        <v>October Sunday</v>
      </c>
      <c r="G1758" s="47">
        <f t="shared" si="159"/>
        <v>7400</v>
      </c>
    </row>
    <row r="1759" spans="1:7" x14ac:dyDescent="0.25">
      <c r="A1759" s="53">
        <v>47049</v>
      </c>
      <c r="B1759" s="47" t="str">
        <f t="shared" si="155"/>
        <v>Monday</v>
      </c>
      <c r="C1759" s="47" t="str">
        <f t="shared" si="156"/>
        <v>October</v>
      </c>
      <c r="D1759" s="47">
        <f t="shared" si="157"/>
        <v>2028</v>
      </c>
      <c r="F1759" s="47" t="str">
        <f t="shared" si="158"/>
        <v>October Monday</v>
      </c>
      <c r="G1759" s="47">
        <f t="shared" si="159"/>
        <v>5700</v>
      </c>
    </row>
    <row r="1760" spans="1:7" x14ac:dyDescent="0.25">
      <c r="A1760" s="53">
        <v>47050</v>
      </c>
      <c r="B1760" s="47" t="str">
        <f t="shared" si="155"/>
        <v>Tuesday</v>
      </c>
      <c r="C1760" s="47" t="str">
        <f t="shared" si="156"/>
        <v>October</v>
      </c>
      <c r="D1760" s="47">
        <f t="shared" si="157"/>
        <v>2028</v>
      </c>
      <c r="F1760" s="47" t="str">
        <f t="shared" si="158"/>
        <v>October Tuesday</v>
      </c>
      <c r="G1760" s="47">
        <f t="shared" si="159"/>
        <v>5700</v>
      </c>
    </row>
    <row r="1761" spans="1:7" x14ac:dyDescent="0.25">
      <c r="A1761" s="53">
        <v>47051</v>
      </c>
      <c r="B1761" s="47" t="str">
        <f t="shared" si="155"/>
        <v>Wednesday</v>
      </c>
      <c r="C1761" s="47" t="str">
        <f t="shared" si="156"/>
        <v>October</v>
      </c>
      <c r="D1761" s="47">
        <f t="shared" si="157"/>
        <v>2028</v>
      </c>
      <c r="F1761" s="47" t="str">
        <f t="shared" si="158"/>
        <v>October Wednesday</v>
      </c>
      <c r="G1761" s="47">
        <f t="shared" si="159"/>
        <v>5700</v>
      </c>
    </row>
    <row r="1762" spans="1:7" x14ac:dyDescent="0.25">
      <c r="A1762" s="53">
        <v>47052</v>
      </c>
      <c r="B1762" s="47" t="str">
        <f t="shared" si="155"/>
        <v>Thursday</v>
      </c>
      <c r="C1762" s="47" t="str">
        <f t="shared" si="156"/>
        <v>October</v>
      </c>
      <c r="D1762" s="47">
        <f t="shared" si="157"/>
        <v>2028</v>
      </c>
      <c r="F1762" s="47" t="str">
        <f t="shared" si="158"/>
        <v>October Thursday</v>
      </c>
      <c r="G1762" s="47">
        <f t="shared" si="159"/>
        <v>6300</v>
      </c>
    </row>
    <row r="1763" spans="1:7" x14ac:dyDescent="0.25">
      <c r="A1763" s="53">
        <v>47053</v>
      </c>
      <c r="B1763" s="47" t="str">
        <f t="shared" si="155"/>
        <v>Friday</v>
      </c>
      <c r="C1763" s="47" t="str">
        <f t="shared" si="156"/>
        <v>October</v>
      </c>
      <c r="D1763" s="47">
        <f t="shared" si="157"/>
        <v>2028</v>
      </c>
      <c r="F1763" s="47" t="str">
        <f t="shared" si="158"/>
        <v>October Friday</v>
      </c>
      <c r="G1763" s="47">
        <f t="shared" si="159"/>
        <v>7400</v>
      </c>
    </row>
    <row r="1764" spans="1:7" x14ac:dyDescent="0.25">
      <c r="A1764" s="53">
        <v>47054</v>
      </c>
      <c r="B1764" s="47" t="str">
        <f t="shared" si="155"/>
        <v>Saturday</v>
      </c>
      <c r="C1764" s="47" t="str">
        <f t="shared" si="156"/>
        <v>October</v>
      </c>
      <c r="D1764" s="47">
        <f t="shared" si="157"/>
        <v>2028</v>
      </c>
      <c r="F1764" s="47" t="str">
        <f t="shared" si="158"/>
        <v>October Saturday</v>
      </c>
      <c r="G1764" s="47">
        <f t="shared" si="159"/>
        <v>8700</v>
      </c>
    </row>
    <row r="1765" spans="1:7" x14ac:dyDescent="0.25">
      <c r="A1765" s="53">
        <v>47055</v>
      </c>
      <c r="B1765" s="47" t="str">
        <f t="shared" si="155"/>
        <v>Sunday</v>
      </c>
      <c r="C1765" s="47" t="str">
        <f t="shared" si="156"/>
        <v>October</v>
      </c>
      <c r="D1765" s="47">
        <f t="shared" si="157"/>
        <v>2028</v>
      </c>
      <c r="F1765" s="47" t="str">
        <f t="shared" si="158"/>
        <v>October Sunday</v>
      </c>
      <c r="G1765" s="47">
        <f t="shared" si="159"/>
        <v>7400</v>
      </c>
    </row>
    <row r="1766" spans="1:7" x14ac:dyDescent="0.25">
      <c r="A1766" s="53">
        <v>47056</v>
      </c>
      <c r="B1766" s="47" t="str">
        <f t="shared" si="155"/>
        <v>Monday</v>
      </c>
      <c r="C1766" s="47" t="str">
        <f t="shared" si="156"/>
        <v>October</v>
      </c>
      <c r="D1766" s="47">
        <f t="shared" si="157"/>
        <v>2028</v>
      </c>
      <c r="F1766" s="47" t="str">
        <f t="shared" si="158"/>
        <v>October Monday</v>
      </c>
      <c r="G1766" s="47">
        <f t="shared" si="159"/>
        <v>5700</v>
      </c>
    </row>
    <row r="1767" spans="1:7" x14ac:dyDescent="0.25">
      <c r="A1767" s="53">
        <v>47057</v>
      </c>
      <c r="B1767" s="47" t="str">
        <f t="shared" si="155"/>
        <v>Tuesday</v>
      </c>
      <c r="C1767" s="47" t="str">
        <f t="shared" si="156"/>
        <v>October</v>
      </c>
      <c r="D1767" s="47">
        <f t="shared" si="157"/>
        <v>2028</v>
      </c>
      <c r="F1767" s="47" t="str">
        <f t="shared" si="158"/>
        <v>October Tuesday</v>
      </c>
      <c r="G1767" s="47">
        <f t="shared" si="159"/>
        <v>5700</v>
      </c>
    </row>
    <row r="1768" spans="1:7" x14ac:dyDescent="0.25">
      <c r="A1768" s="53">
        <v>47058</v>
      </c>
      <c r="B1768" s="47" t="str">
        <f t="shared" si="155"/>
        <v>Wednesday</v>
      </c>
      <c r="C1768" s="47" t="str">
        <f t="shared" si="156"/>
        <v>November</v>
      </c>
      <c r="D1768" s="47">
        <f t="shared" si="157"/>
        <v>2028</v>
      </c>
      <c r="F1768" s="47" t="str">
        <f t="shared" si="158"/>
        <v>November Wednesday</v>
      </c>
      <c r="G1768" s="47">
        <f t="shared" si="159"/>
        <v>4700</v>
      </c>
    </row>
    <row r="1769" spans="1:7" x14ac:dyDescent="0.25">
      <c r="A1769" s="53">
        <v>47059</v>
      </c>
      <c r="B1769" s="47" t="str">
        <f t="shared" si="155"/>
        <v>Thursday</v>
      </c>
      <c r="C1769" s="47" t="str">
        <f t="shared" si="156"/>
        <v>November</v>
      </c>
      <c r="D1769" s="47">
        <f t="shared" si="157"/>
        <v>2028</v>
      </c>
      <c r="F1769" s="47" t="str">
        <f t="shared" si="158"/>
        <v>November Thursday</v>
      </c>
      <c r="G1769" s="47">
        <f t="shared" si="159"/>
        <v>5300</v>
      </c>
    </row>
    <row r="1770" spans="1:7" x14ac:dyDescent="0.25">
      <c r="A1770" s="53">
        <v>47060</v>
      </c>
      <c r="B1770" s="47" t="str">
        <f t="shared" si="155"/>
        <v>Friday</v>
      </c>
      <c r="C1770" s="47" t="str">
        <f t="shared" si="156"/>
        <v>November</v>
      </c>
      <c r="D1770" s="47">
        <f t="shared" si="157"/>
        <v>2028</v>
      </c>
      <c r="F1770" s="47" t="str">
        <f t="shared" si="158"/>
        <v>November Friday</v>
      </c>
      <c r="G1770" s="47">
        <f t="shared" si="159"/>
        <v>5900</v>
      </c>
    </row>
    <row r="1771" spans="1:7" x14ac:dyDescent="0.25">
      <c r="A1771" s="53">
        <v>47061</v>
      </c>
      <c r="B1771" s="47" t="str">
        <f t="shared" si="155"/>
        <v>Saturday</v>
      </c>
      <c r="C1771" s="47" t="str">
        <f t="shared" si="156"/>
        <v>November</v>
      </c>
      <c r="D1771" s="47">
        <f t="shared" si="157"/>
        <v>2028</v>
      </c>
      <c r="F1771" s="47" t="str">
        <f t="shared" si="158"/>
        <v>November Saturday</v>
      </c>
      <c r="G1771" s="47">
        <f t="shared" si="159"/>
        <v>7100</v>
      </c>
    </row>
    <row r="1772" spans="1:7" x14ac:dyDescent="0.25">
      <c r="A1772" s="53">
        <v>47062</v>
      </c>
      <c r="B1772" s="47" t="str">
        <f t="shared" si="155"/>
        <v>Sunday</v>
      </c>
      <c r="C1772" s="47" t="str">
        <f t="shared" si="156"/>
        <v>November</v>
      </c>
      <c r="D1772" s="47">
        <f t="shared" si="157"/>
        <v>2028</v>
      </c>
      <c r="F1772" s="47" t="str">
        <f t="shared" si="158"/>
        <v>November Sunday</v>
      </c>
      <c r="G1772" s="47">
        <f t="shared" si="159"/>
        <v>5900</v>
      </c>
    </row>
    <row r="1773" spans="1:7" x14ac:dyDescent="0.25">
      <c r="A1773" s="53">
        <v>47063</v>
      </c>
      <c r="B1773" s="47" t="str">
        <f t="shared" si="155"/>
        <v>Monday</v>
      </c>
      <c r="C1773" s="47" t="str">
        <f t="shared" si="156"/>
        <v>November</v>
      </c>
      <c r="D1773" s="47">
        <f t="shared" si="157"/>
        <v>2028</v>
      </c>
      <c r="F1773" s="47" t="str">
        <f t="shared" si="158"/>
        <v>November Monday</v>
      </c>
      <c r="G1773" s="47">
        <f t="shared" si="159"/>
        <v>4700</v>
      </c>
    </row>
    <row r="1774" spans="1:7" x14ac:dyDescent="0.25">
      <c r="A1774" s="53">
        <v>47064</v>
      </c>
      <c r="B1774" s="47" t="str">
        <f t="shared" si="155"/>
        <v>Tuesday</v>
      </c>
      <c r="C1774" s="47" t="str">
        <f t="shared" si="156"/>
        <v>November</v>
      </c>
      <c r="D1774" s="47">
        <f t="shared" si="157"/>
        <v>2028</v>
      </c>
      <c r="F1774" s="47" t="str">
        <f t="shared" si="158"/>
        <v>November Tuesday</v>
      </c>
      <c r="G1774" s="47">
        <f t="shared" si="159"/>
        <v>4700</v>
      </c>
    </row>
    <row r="1775" spans="1:7" x14ac:dyDescent="0.25">
      <c r="A1775" s="53">
        <v>47065</v>
      </c>
      <c r="B1775" s="47" t="str">
        <f t="shared" si="155"/>
        <v>Wednesday</v>
      </c>
      <c r="C1775" s="47" t="str">
        <f t="shared" si="156"/>
        <v>November</v>
      </c>
      <c r="D1775" s="47">
        <f t="shared" si="157"/>
        <v>2028</v>
      </c>
      <c r="F1775" s="47" t="str">
        <f t="shared" si="158"/>
        <v>November Wednesday</v>
      </c>
      <c r="G1775" s="47">
        <f t="shared" si="159"/>
        <v>4700</v>
      </c>
    </row>
    <row r="1776" spans="1:7" x14ac:dyDescent="0.25">
      <c r="A1776" s="53">
        <v>47066</v>
      </c>
      <c r="B1776" s="47" t="str">
        <f t="shared" si="155"/>
        <v>Thursday</v>
      </c>
      <c r="C1776" s="47" t="str">
        <f t="shared" si="156"/>
        <v>November</v>
      </c>
      <c r="D1776" s="47">
        <f t="shared" si="157"/>
        <v>2028</v>
      </c>
      <c r="F1776" s="47" t="str">
        <f t="shared" si="158"/>
        <v>November Thursday</v>
      </c>
      <c r="G1776" s="47">
        <f t="shared" si="159"/>
        <v>5300</v>
      </c>
    </row>
    <row r="1777" spans="1:7" x14ac:dyDescent="0.25">
      <c r="A1777" s="53">
        <v>47067</v>
      </c>
      <c r="B1777" s="47" t="str">
        <f t="shared" si="155"/>
        <v>Friday</v>
      </c>
      <c r="C1777" s="47" t="str">
        <f t="shared" si="156"/>
        <v>November</v>
      </c>
      <c r="D1777" s="47">
        <f t="shared" si="157"/>
        <v>2028</v>
      </c>
      <c r="F1777" s="47" t="str">
        <f t="shared" si="158"/>
        <v>November Friday</v>
      </c>
      <c r="G1777" s="47">
        <f t="shared" si="159"/>
        <v>5900</v>
      </c>
    </row>
    <row r="1778" spans="1:7" x14ac:dyDescent="0.25">
      <c r="A1778" s="53">
        <v>47068</v>
      </c>
      <c r="B1778" s="47" t="str">
        <f t="shared" si="155"/>
        <v>Saturday</v>
      </c>
      <c r="C1778" s="47" t="str">
        <f t="shared" si="156"/>
        <v>November</v>
      </c>
      <c r="D1778" s="47">
        <f t="shared" si="157"/>
        <v>2028</v>
      </c>
      <c r="F1778" s="47" t="str">
        <f t="shared" si="158"/>
        <v>November Saturday</v>
      </c>
      <c r="G1778" s="47">
        <f t="shared" si="159"/>
        <v>7100</v>
      </c>
    </row>
    <row r="1779" spans="1:7" x14ac:dyDescent="0.25">
      <c r="A1779" s="53">
        <v>47069</v>
      </c>
      <c r="B1779" s="47" t="str">
        <f t="shared" si="155"/>
        <v>Sunday</v>
      </c>
      <c r="C1779" s="47" t="str">
        <f t="shared" si="156"/>
        <v>November</v>
      </c>
      <c r="D1779" s="47">
        <f t="shared" si="157"/>
        <v>2028</v>
      </c>
      <c r="F1779" s="47" t="str">
        <f t="shared" si="158"/>
        <v>November Sunday</v>
      </c>
      <c r="G1779" s="47">
        <f t="shared" si="159"/>
        <v>5900</v>
      </c>
    </row>
    <row r="1780" spans="1:7" x14ac:dyDescent="0.25">
      <c r="A1780" s="53">
        <v>47070</v>
      </c>
      <c r="B1780" s="47" t="str">
        <f t="shared" si="155"/>
        <v>Monday</v>
      </c>
      <c r="C1780" s="47" t="str">
        <f t="shared" si="156"/>
        <v>November</v>
      </c>
      <c r="D1780" s="47">
        <f t="shared" si="157"/>
        <v>2028</v>
      </c>
      <c r="F1780" s="47" t="str">
        <f t="shared" si="158"/>
        <v>November Monday</v>
      </c>
      <c r="G1780" s="47">
        <f t="shared" si="159"/>
        <v>4700</v>
      </c>
    </row>
    <row r="1781" spans="1:7" x14ac:dyDescent="0.25">
      <c r="A1781" s="53">
        <v>47071</v>
      </c>
      <c r="B1781" s="47" t="str">
        <f t="shared" si="155"/>
        <v>Tuesday</v>
      </c>
      <c r="C1781" s="47" t="str">
        <f t="shared" si="156"/>
        <v>November</v>
      </c>
      <c r="D1781" s="47">
        <f t="shared" si="157"/>
        <v>2028</v>
      </c>
      <c r="F1781" s="47" t="str">
        <f t="shared" si="158"/>
        <v>November Tuesday</v>
      </c>
      <c r="G1781" s="47">
        <f t="shared" si="159"/>
        <v>4700</v>
      </c>
    </row>
    <row r="1782" spans="1:7" x14ac:dyDescent="0.25">
      <c r="A1782" s="53">
        <v>47072</v>
      </c>
      <c r="B1782" s="47" t="str">
        <f t="shared" si="155"/>
        <v>Wednesday</v>
      </c>
      <c r="C1782" s="47" t="str">
        <f t="shared" si="156"/>
        <v>November</v>
      </c>
      <c r="D1782" s="47">
        <f t="shared" si="157"/>
        <v>2028</v>
      </c>
      <c r="F1782" s="47" t="str">
        <f t="shared" si="158"/>
        <v>November Wednesday</v>
      </c>
      <c r="G1782" s="47">
        <f t="shared" si="159"/>
        <v>4700</v>
      </c>
    </row>
    <row r="1783" spans="1:7" x14ac:dyDescent="0.25">
      <c r="A1783" s="53">
        <v>47073</v>
      </c>
      <c r="B1783" s="47" t="str">
        <f t="shared" si="155"/>
        <v>Thursday</v>
      </c>
      <c r="C1783" s="47" t="str">
        <f t="shared" si="156"/>
        <v>November</v>
      </c>
      <c r="D1783" s="47">
        <f t="shared" si="157"/>
        <v>2028</v>
      </c>
      <c r="F1783" s="47" t="str">
        <f t="shared" si="158"/>
        <v>November Thursday</v>
      </c>
      <c r="G1783" s="47">
        <f t="shared" si="159"/>
        <v>5300</v>
      </c>
    </row>
    <row r="1784" spans="1:7" x14ac:dyDescent="0.25">
      <c r="A1784" s="53">
        <v>47074</v>
      </c>
      <c r="B1784" s="47" t="str">
        <f t="shared" si="155"/>
        <v>Friday</v>
      </c>
      <c r="C1784" s="47" t="str">
        <f t="shared" si="156"/>
        <v>November</v>
      </c>
      <c r="D1784" s="47">
        <f t="shared" si="157"/>
        <v>2028</v>
      </c>
      <c r="F1784" s="47" t="str">
        <f t="shared" si="158"/>
        <v>November Friday</v>
      </c>
      <c r="G1784" s="47">
        <f t="shared" si="159"/>
        <v>5900</v>
      </c>
    </row>
    <row r="1785" spans="1:7" x14ac:dyDescent="0.25">
      <c r="A1785" s="53">
        <v>47075</v>
      </c>
      <c r="B1785" s="47" t="str">
        <f t="shared" si="155"/>
        <v>Saturday</v>
      </c>
      <c r="C1785" s="47" t="str">
        <f t="shared" si="156"/>
        <v>November</v>
      </c>
      <c r="D1785" s="47">
        <f t="shared" si="157"/>
        <v>2028</v>
      </c>
      <c r="F1785" s="47" t="str">
        <f t="shared" si="158"/>
        <v>November Saturday</v>
      </c>
      <c r="G1785" s="47">
        <f t="shared" si="159"/>
        <v>7100</v>
      </c>
    </row>
    <row r="1786" spans="1:7" x14ac:dyDescent="0.25">
      <c r="A1786" s="53">
        <v>47076</v>
      </c>
      <c r="B1786" s="47" t="str">
        <f t="shared" si="155"/>
        <v>Sunday</v>
      </c>
      <c r="C1786" s="47" t="str">
        <f t="shared" si="156"/>
        <v>November</v>
      </c>
      <c r="D1786" s="47">
        <f t="shared" si="157"/>
        <v>2028</v>
      </c>
      <c r="F1786" s="47" t="str">
        <f t="shared" si="158"/>
        <v>November Sunday</v>
      </c>
      <c r="G1786" s="47">
        <f t="shared" si="159"/>
        <v>5900</v>
      </c>
    </row>
    <row r="1787" spans="1:7" x14ac:dyDescent="0.25">
      <c r="A1787" s="53">
        <v>47077</v>
      </c>
      <c r="B1787" s="47" t="str">
        <f t="shared" si="155"/>
        <v>Monday</v>
      </c>
      <c r="C1787" s="47" t="str">
        <f t="shared" si="156"/>
        <v>November</v>
      </c>
      <c r="D1787" s="47">
        <f t="shared" si="157"/>
        <v>2028</v>
      </c>
      <c r="F1787" s="47" t="str">
        <f t="shared" si="158"/>
        <v>November Monday</v>
      </c>
      <c r="G1787" s="47">
        <f t="shared" si="159"/>
        <v>4700</v>
      </c>
    </row>
    <row r="1788" spans="1:7" x14ac:dyDescent="0.25">
      <c r="A1788" s="53">
        <v>47078</v>
      </c>
      <c r="B1788" s="47" t="str">
        <f t="shared" si="155"/>
        <v>Tuesday</v>
      </c>
      <c r="C1788" s="47" t="str">
        <f t="shared" si="156"/>
        <v>November</v>
      </c>
      <c r="D1788" s="47">
        <f t="shared" si="157"/>
        <v>2028</v>
      </c>
      <c r="F1788" s="47" t="str">
        <f t="shared" si="158"/>
        <v>November Tuesday</v>
      </c>
      <c r="G1788" s="47">
        <f t="shared" si="159"/>
        <v>4700</v>
      </c>
    </row>
    <row r="1789" spans="1:7" x14ac:dyDescent="0.25">
      <c r="A1789" s="53">
        <v>47079</v>
      </c>
      <c r="B1789" s="47" t="str">
        <f t="shared" si="155"/>
        <v>Wednesday</v>
      </c>
      <c r="C1789" s="47" t="str">
        <f t="shared" si="156"/>
        <v>November</v>
      </c>
      <c r="D1789" s="47">
        <f t="shared" si="157"/>
        <v>2028</v>
      </c>
      <c r="F1789" s="47" t="str">
        <f t="shared" si="158"/>
        <v>November Wednesday</v>
      </c>
      <c r="G1789" s="47">
        <f t="shared" si="159"/>
        <v>4700</v>
      </c>
    </row>
    <row r="1790" spans="1:7" x14ac:dyDescent="0.25">
      <c r="A1790" s="53">
        <v>47080</v>
      </c>
      <c r="B1790" s="47" t="str">
        <f t="shared" si="155"/>
        <v>Thursday</v>
      </c>
      <c r="C1790" s="47" t="str">
        <f t="shared" si="156"/>
        <v>November</v>
      </c>
      <c r="D1790" s="47">
        <f t="shared" si="157"/>
        <v>2028</v>
      </c>
      <c r="F1790" s="47" t="str">
        <f t="shared" si="158"/>
        <v>November Thursday</v>
      </c>
      <c r="G1790" s="47">
        <f t="shared" si="159"/>
        <v>5300</v>
      </c>
    </row>
    <row r="1791" spans="1:7" x14ac:dyDescent="0.25">
      <c r="A1791" s="53">
        <v>47081</v>
      </c>
      <c r="B1791" s="47" t="str">
        <f t="shared" ref="B1791:B1828" si="160">LOOKUP(WEEKDAY(A1791),$M$3:$N$9)</f>
        <v>Friday</v>
      </c>
      <c r="C1791" s="47" t="str">
        <f t="shared" ref="C1791:C1828" si="161">LOOKUP(MONTH(A1791),$P$3:$Q$14)</f>
        <v>November</v>
      </c>
      <c r="D1791" s="47">
        <f t="shared" ref="D1791:D1828" si="162">YEAR(A1791)</f>
        <v>2028</v>
      </c>
      <c r="F1791" s="47" t="str">
        <f t="shared" ref="F1791:F1828" si="163">IF(E1791="XMAS","December Saturday",IF(E1791="BH",IF(B1791="Monday",CONCATENATE(C1791," ","Sunday"),CONCATENATE(C1791," ","Saturday")),IF(E1791="BH Plus",CONCATENATE(C1791," ","Saturday"),CONCATENATE(C1791," ",B1791))))</f>
        <v>November Friday</v>
      </c>
      <c r="G1791" s="47">
        <f t="shared" ref="G1791:G1828" si="164">IF(E1791="BH plus",VLOOKUP(F1791,$V$2:$W$85,2,FALSE)+$N$13,VLOOKUP(F1791,$V$2:$W$85,2,FALSE))</f>
        <v>5900</v>
      </c>
    </row>
    <row r="1792" spans="1:7" x14ac:dyDescent="0.25">
      <c r="A1792" s="53">
        <v>47082</v>
      </c>
      <c r="B1792" s="47" t="str">
        <f t="shared" si="160"/>
        <v>Saturday</v>
      </c>
      <c r="C1792" s="47" t="str">
        <f t="shared" si="161"/>
        <v>November</v>
      </c>
      <c r="D1792" s="47">
        <f t="shared" si="162"/>
        <v>2028</v>
      </c>
      <c r="F1792" s="47" t="str">
        <f t="shared" si="163"/>
        <v>November Saturday</v>
      </c>
      <c r="G1792" s="47">
        <f t="shared" si="164"/>
        <v>7100</v>
      </c>
    </row>
    <row r="1793" spans="1:7" x14ac:dyDescent="0.25">
      <c r="A1793" s="53">
        <v>47083</v>
      </c>
      <c r="B1793" s="47" t="str">
        <f t="shared" si="160"/>
        <v>Sunday</v>
      </c>
      <c r="C1793" s="47" t="str">
        <f t="shared" si="161"/>
        <v>November</v>
      </c>
      <c r="D1793" s="47">
        <f t="shared" si="162"/>
        <v>2028</v>
      </c>
      <c r="F1793" s="47" t="str">
        <f t="shared" si="163"/>
        <v>November Sunday</v>
      </c>
      <c r="G1793" s="47">
        <f t="shared" si="164"/>
        <v>5900</v>
      </c>
    </row>
    <row r="1794" spans="1:7" x14ac:dyDescent="0.25">
      <c r="A1794" s="53">
        <v>47084</v>
      </c>
      <c r="B1794" s="47" t="str">
        <f t="shared" si="160"/>
        <v>Monday</v>
      </c>
      <c r="C1794" s="47" t="str">
        <f t="shared" si="161"/>
        <v>November</v>
      </c>
      <c r="D1794" s="47">
        <f t="shared" si="162"/>
        <v>2028</v>
      </c>
      <c r="F1794" s="47" t="str">
        <f t="shared" si="163"/>
        <v>November Monday</v>
      </c>
      <c r="G1794" s="47">
        <f t="shared" si="164"/>
        <v>4700</v>
      </c>
    </row>
    <row r="1795" spans="1:7" x14ac:dyDescent="0.25">
      <c r="A1795" s="53">
        <v>47085</v>
      </c>
      <c r="B1795" s="47" t="str">
        <f t="shared" si="160"/>
        <v>Tuesday</v>
      </c>
      <c r="C1795" s="47" t="str">
        <f t="shared" si="161"/>
        <v>November</v>
      </c>
      <c r="D1795" s="47">
        <f t="shared" si="162"/>
        <v>2028</v>
      </c>
      <c r="F1795" s="47" t="str">
        <f t="shared" si="163"/>
        <v>November Tuesday</v>
      </c>
      <c r="G1795" s="47">
        <f t="shared" si="164"/>
        <v>4700</v>
      </c>
    </row>
    <row r="1796" spans="1:7" x14ac:dyDescent="0.25">
      <c r="A1796" s="53">
        <v>47086</v>
      </c>
      <c r="B1796" s="47" t="str">
        <f t="shared" si="160"/>
        <v>Wednesday</v>
      </c>
      <c r="C1796" s="47" t="str">
        <f t="shared" si="161"/>
        <v>November</v>
      </c>
      <c r="D1796" s="47">
        <f t="shared" si="162"/>
        <v>2028</v>
      </c>
      <c r="F1796" s="47" t="str">
        <f t="shared" si="163"/>
        <v>November Wednesday</v>
      </c>
      <c r="G1796" s="47">
        <f t="shared" si="164"/>
        <v>4700</v>
      </c>
    </row>
    <row r="1797" spans="1:7" x14ac:dyDescent="0.25">
      <c r="A1797" s="53">
        <v>47087</v>
      </c>
      <c r="B1797" s="47" t="str">
        <f t="shared" si="160"/>
        <v>Thursday</v>
      </c>
      <c r="C1797" s="47" t="str">
        <f t="shared" si="161"/>
        <v>November</v>
      </c>
      <c r="D1797" s="47">
        <f t="shared" si="162"/>
        <v>2028</v>
      </c>
      <c r="F1797" s="47" t="str">
        <f t="shared" si="163"/>
        <v>November Thursday</v>
      </c>
      <c r="G1797" s="47">
        <f t="shared" si="164"/>
        <v>5300</v>
      </c>
    </row>
    <row r="1798" spans="1:7" x14ac:dyDescent="0.25">
      <c r="A1798" s="53">
        <v>47088</v>
      </c>
      <c r="B1798" s="47" t="str">
        <f t="shared" si="160"/>
        <v>Friday</v>
      </c>
      <c r="C1798" s="47" t="str">
        <f t="shared" si="161"/>
        <v>December</v>
      </c>
      <c r="D1798" s="47">
        <f t="shared" si="162"/>
        <v>2028</v>
      </c>
      <c r="F1798" s="47" t="str">
        <f t="shared" si="163"/>
        <v>December Friday</v>
      </c>
      <c r="G1798" s="47">
        <f t="shared" si="164"/>
        <v>7400</v>
      </c>
    </row>
    <row r="1799" spans="1:7" x14ac:dyDescent="0.25">
      <c r="A1799" s="53">
        <v>47089</v>
      </c>
      <c r="B1799" s="47" t="str">
        <f t="shared" si="160"/>
        <v>Saturday</v>
      </c>
      <c r="C1799" s="47" t="str">
        <f t="shared" si="161"/>
        <v>December</v>
      </c>
      <c r="D1799" s="47">
        <f t="shared" si="162"/>
        <v>2028</v>
      </c>
      <c r="F1799" s="47" t="str">
        <f t="shared" si="163"/>
        <v>December Saturday</v>
      </c>
      <c r="G1799" s="47">
        <f t="shared" si="164"/>
        <v>8200</v>
      </c>
    </row>
    <row r="1800" spans="1:7" x14ac:dyDescent="0.25">
      <c r="A1800" s="53">
        <v>47090</v>
      </c>
      <c r="B1800" s="47" t="str">
        <f t="shared" si="160"/>
        <v>Sunday</v>
      </c>
      <c r="C1800" s="47" t="str">
        <f t="shared" si="161"/>
        <v>December</v>
      </c>
      <c r="D1800" s="47">
        <f t="shared" si="162"/>
        <v>2028</v>
      </c>
      <c r="F1800" s="47" t="str">
        <f t="shared" si="163"/>
        <v>December Sunday</v>
      </c>
      <c r="G1800" s="47">
        <f t="shared" si="164"/>
        <v>7400</v>
      </c>
    </row>
    <row r="1801" spans="1:7" x14ac:dyDescent="0.25">
      <c r="A1801" s="53">
        <v>47091</v>
      </c>
      <c r="B1801" s="47" t="str">
        <f t="shared" si="160"/>
        <v>Monday</v>
      </c>
      <c r="C1801" s="47" t="str">
        <f t="shared" si="161"/>
        <v>December</v>
      </c>
      <c r="D1801" s="47">
        <f t="shared" si="162"/>
        <v>2028</v>
      </c>
      <c r="F1801" s="47" t="str">
        <f t="shared" si="163"/>
        <v>December Monday</v>
      </c>
      <c r="G1801" s="47">
        <f t="shared" si="164"/>
        <v>6500</v>
      </c>
    </row>
    <row r="1802" spans="1:7" x14ac:dyDescent="0.25">
      <c r="A1802" s="53">
        <v>47092</v>
      </c>
      <c r="B1802" s="47" t="str">
        <f t="shared" si="160"/>
        <v>Tuesday</v>
      </c>
      <c r="C1802" s="47" t="str">
        <f t="shared" si="161"/>
        <v>December</v>
      </c>
      <c r="D1802" s="47">
        <f t="shared" si="162"/>
        <v>2028</v>
      </c>
      <c r="F1802" s="47" t="str">
        <f t="shared" si="163"/>
        <v>December Tuesday</v>
      </c>
      <c r="G1802" s="47">
        <f t="shared" si="164"/>
        <v>6500</v>
      </c>
    </row>
    <row r="1803" spans="1:7" x14ac:dyDescent="0.25">
      <c r="A1803" s="53">
        <v>47093</v>
      </c>
      <c r="B1803" s="47" t="str">
        <f t="shared" si="160"/>
        <v>Wednesday</v>
      </c>
      <c r="C1803" s="47" t="str">
        <f t="shared" si="161"/>
        <v>December</v>
      </c>
      <c r="D1803" s="47">
        <f t="shared" si="162"/>
        <v>2028</v>
      </c>
      <c r="F1803" s="47" t="str">
        <f t="shared" si="163"/>
        <v>December Wednesday</v>
      </c>
      <c r="G1803" s="47">
        <f t="shared" si="164"/>
        <v>6500</v>
      </c>
    </row>
    <row r="1804" spans="1:7" x14ac:dyDescent="0.25">
      <c r="A1804" s="53">
        <v>47094</v>
      </c>
      <c r="B1804" s="47" t="str">
        <f t="shared" si="160"/>
        <v>Thursday</v>
      </c>
      <c r="C1804" s="47" t="str">
        <f t="shared" si="161"/>
        <v>December</v>
      </c>
      <c r="D1804" s="47">
        <f t="shared" si="162"/>
        <v>2028</v>
      </c>
      <c r="F1804" s="47" t="str">
        <f t="shared" si="163"/>
        <v>December Thursday</v>
      </c>
      <c r="G1804" s="47">
        <f t="shared" si="164"/>
        <v>6900</v>
      </c>
    </row>
    <row r="1805" spans="1:7" x14ac:dyDescent="0.25">
      <c r="A1805" s="53">
        <v>47095</v>
      </c>
      <c r="B1805" s="47" t="str">
        <f t="shared" si="160"/>
        <v>Friday</v>
      </c>
      <c r="C1805" s="47" t="str">
        <f t="shared" si="161"/>
        <v>December</v>
      </c>
      <c r="D1805" s="47">
        <f t="shared" si="162"/>
        <v>2028</v>
      </c>
      <c r="F1805" s="47" t="str">
        <f t="shared" si="163"/>
        <v>December Friday</v>
      </c>
      <c r="G1805" s="47">
        <f t="shared" si="164"/>
        <v>7400</v>
      </c>
    </row>
    <row r="1806" spans="1:7" x14ac:dyDescent="0.25">
      <c r="A1806" s="53">
        <v>47096</v>
      </c>
      <c r="B1806" s="47" t="str">
        <f t="shared" si="160"/>
        <v>Saturday</v>
      </c>
      <c r="C1806" s="47" t="str">
        <f t="shared" si="161"/>
        <v>December</v>
      </c>
      <c r="D1806" s="47">
        <f t="shared" si="162"/>
        <v>2028</v>
      </c>
      <c r="F1806" s="47" t="str">
        <f t="shared" si="163"/>
        <v>December Saturday</v>
      </c>
      <c r="G1806" s="47">
        <f t="shared" si="164"/>
        <v>8200</v>
      </c>
    </row>
    <row r="1807" spans="1:7" x14ac:dyDescent="0.25">
      <c r="A1807" s="53">
        <v>47097</v>
      </c>
      <c r="B1807" s="47" t="str">
        <f t="shared" si="160"/>
        <v>Sunday</v>
      </c>
      <c r="C1807" s="47" t="str">
        <f t="shared" si="161"/>
        <v>December</v>
      </c>
      <c r="D1807" s="47">
        <f t="shared" si="162"/>
        <v>2028</v>
      </c>
      <c r="F1807" s="47" t="str">
        <f t="shared" si="163"/>
        <v>December Sunday</v>
      </c>
      <c r="G1807" s="47">
        <f t="shared" si="164"/>
        <v>7400</v>
      </c>
    </row>
    <row r="1808" spans="1:7" x14ac:dyDescent="0.25">
      <c r="A1808" s="53">
        <v>47098</v>
      </c>
      <c r="B1808" s="47" t="str">
        <f t="shared" si="160"/>
        <v>Monday</v>
      </c>
      <c r="C1808" s="47" t="str">
        <f t="shared" si="161"/>
        <v>December</v>
      </c>
      <c r="D1808" s="47">
        <f t="shared" si="162"/>
        <v>2028</v>
      </c>
      <c r="F1808" s="47" t="str">
        <f t="shared" si="163"/>
        <v>December Monday</v>
      </c>
      <c r="G1808" s="47">
        <f t="shared" si="164"/>
        <v>6500</v>
      </c>
    </row>
    <row r="1809" spans="1:9" x14ac:dyDescent="0.25">
      <c r="A1809" s="53">
        <v>47099</v>
      </c>
      <c r="B1809" s="47" t="str">
        <f t="shared" si="160"/>
        <v>Tuesday</v>
      </c>
      <c r="C1809" s="47" t="str">
        <f t="shared" si="161"/>
        <v>December</v>
      </c>
      <c r="D1809" s="47">
        <f t="shared" si="162"/>
        <v>2028</v>
      </c>
      <c r="F1809" s="47" t="str">
        <f t="shared" si="163"/>
        <v>December Tuesday</v>
      </c>
      <c r="G1809" s="47">
        <f t="shared" si="164"/>
        <v>6500</v>
      </c>
    </row>
    <row r="1810" spans="1:9" x14ac:dyDescent="0.25">
      <c r="A1810" s="53">
        <v>47100</v>
      </c>
      <c r="B1810" s="47" t="str">
        <f t="shared" si="160"/>
        <v>Wednesday</v>
      </c>
      <c r="C1810" s="47" t="str">
        <f t="shared" si="161"/>
        <v>December</v>
      </c>
      <c r="D1810" s="47">
        <f t="shared" si="162"/>
        <v>2028</v>
      </c>
      <c r="F1810" s="47" t="str">
        <f t="shared" si="163"/>
        <v>December Wednesday</v>
      </c>
      <c r="G1810" s="47">
        <f t="shared" si="164"/>
        <v>6500</v>
      </c>
    </row>
    <row r="1811" spans="1:9" x14ac:dyDescent="0.25">
      <c r="A1811" s="53">
        <v>47101</v>
      </c>
      <c r="B1811" s="47" t="str">
        <f t="shared" si="160"/>
        <v>Thursday</v>
      </c>
      <c r="C1811" s="47" t="str">
        <f t="shared" si="161"/>
        <v>December</v>
      </c>
      <c r="D1811" s="47">
        <f t="shared" si="162"/>
        <v>2028</v>
      </c>
      <c r="F1811" s="47" t="str">
        <f t="shared" si="163"/>
        <v>December Thursday</v>
      </c>
      <c r="G1811" s="47">
        <f t="shared" si="164"/>
        <v>6900</v>
      </c>
    </row>
    <row r="1812" spans="1:9" x14ac:dyDescent="0.25">
      <c r="A1812" s="53">
        <v>47102</v>
      </c>
      <c r="B1812" s="47" t="str">
        <f t="shared" si="160"/>
        <v>Friday</v>
      </c>
      <c r="C1812" s="47" t="str">
        <f t="shared" si="161"/>
        <v>December</v>
      </c>
      <c r="D1812" s="47">
        <f t="shared" si="162"/>
        <v>2028</v>
      </c>
      <c r="F1812" s="47" t="str">
        <f t="shared" si="163"/>
        <v>December Friday</v>
      </c>
      <c r="G1812" s="47">
        <f t="shared" si="164"/>
        <v>7400</v>
      </c>
    </row>
    <row r="1813" spans="1:9" x14ac:dyDescent="0.25">
      <c r="A1813" s="53">
        <v>47103</v>
      </c>
      <c r="B1813" s="47" t="str">
        <f t="shared" si="160"/>
        <v>Saturday</v>
      </c>
      <c r="C1813" s="47" t="str">
        <f t="shared" si="161"/>
        <v>December</v>
      </c>
      <c r="D1813" s="47">
        <f t="shared" si="162"/>
        <v>2028</v>
      </c>
      <c r="F1813" s="47" t="str">
        <f t="shared" si="163"/>
        <v>December Saturday</v>
      </c>
      <c r="G1813" s="47">
        <f t="shared" si="164"/>
        <v>8200</v>
      </c>
    </row>
    <row r="1814" spans="1:9" x14ac:dyDescent="0.25">
      <c r="A1814" s="53">
        <v>47104</v>
      </c>
      <c r="B1814" s="47" t="str">
        <f t="shared" si="160"/>
        <v>Sunday</v>
      </c>
      <c r="C1814" s="47" t="str">
        <f t="shared" si="161"/>
        <v>December</v>
      </c>
      <c r="D1814" s="47">
        <f t="shared" si="162"/>
        <v>2028</v>
      </c>
      <c r="F1814" s="47" t="str">
        <f t="shared" si="163"/>
        <v>December Sunday</v>
      </c>
      <c r="G1814" s="47">
        <f t="shared" si="164"/>
        <v>7400</v>
      </c>
    </row>
    <row r="1815" spans="1:9" x14ac:dyDescent="0.25">
      <c r="A1815" s="53">
        <v>47105</v>
      </c>
      <c r="B1815" s="47" t="str">
        <f t="shared" si="160"/>
        <v>Monday</v>
      </c>
      <c r="C1815" s="47" t="str">
        <f t="shared" si="161"/>
        <v>December</v>
      </c>
      <c r="D1815" s="47">
        <f t="shared" si="162"/>
        <v>2028</v>
      </c>
      <c r="F1815" s="47" t="str">
        <f t="shared" si="163"/>
        <v>December Monday</v>
      </c>
      <c r="G1815" s="47">
        <f t="shared" si="164"/>
        <v>6500</v>
      </c>
    </row>
    <row r="1816" spans="1:9" x14ac:dyDescent="0.25">
      <c r="A1816" s="53">
        <v>47106</v>
      </c>
      <c r="B1816" s="47" t="str">
        <f t="shared" si="160"/>
        <v>Tuesday</v>
      </c>
      <c r="C1816" s="47" t="str">
        <f t="shared" si="161"/>
        <v>December</v>
      </c>
      <c r="D1816" s="47">
        <f t="shared" si="162"/>
        <v>2028</v>
      </c>
      <c r="F1816" s="47" t="str">
        <f t="shared" si="163"/>
        <v>December Tuesday</v>
      </c>
      <c r="G1816" s="47">
        <f t="shared" si="164"/>
        <v>6500</v>
      </c>
    </row>
    <row r="1817" spans="1:9" x14ac:dyDescent="0.25">
      <c r="A1817" s="53">
        <v>47107</v>
      </c>
      <c r="B1817" s="47" t="str">
        <f t="shared" si="160"/>
        <v>Wednesday</v>
      </c>
      <c r="C1817" s="47" t="str">
        <f t="shared" si="161"/>
        <v>December</v>
      </c>
      <c r="D1817" s="47">
        <f t="shared" si="162"/>
        <v>2028</v>
      </c>
      <c r="F1817" s="47" t="str">
        <f t="shared" si="163"/>
        <v>December Wednesday</v>
      </c>
      <c r="G1817" s="47">
        <f t="shared" si="164"/>
        <v>6500</v>
      </c>
    </row>
    <row r="1818" spans="1:9" x14ac:dyDescent="0.25">
      <c r="A1818" s="53">
        <v>47108</v>
      </c>
      <c r="B1818" s="47" t="str">
        <f t="shared" si="160"/>
        <v>Thursday</v>
      </c>
      <c r="C1818" s="47" t="str">
        <f t="shared" si="161"/>
        <v>December</v>
      </c>
      <c r="D1818" s="47">
        <f t="shared" si="162"/>
        <v>2028</v>
      </c>
      <c r="F1818" s="47" t="str">
        <f t="shared" si="163"/>
        <v>December Thursday</v>
      </c>
      <c r="G1818" s="47">
        <f t="shared" si="164"/>
        <v>6900</v>
      </c>
    </row>
    <row r="1819" spans="1:9" x14ac:dyDescent="0.25">
      <c r="A1819" s="53">
        <v>47109</v>
      </c>
      <c r="B1819" s="47" t="str">
        <f t="shared" si="160"/>
        <v>Friday</v>
      </c>
      <c r="C1819" s="47" t="str">
        <f t="shared" si="161"/>
        <v>December</v>
      </c>
      <c r="D1819" s="47">
        <f t="shared" si="162"/>
        <v>2028</v>
      </c>
      <c r="F1819" s="47" t="str">
        <f t="shared" si="163"/>
        <v>December Friday</v>
      </c>
      <c r="G1819" s="47">
        <f t="shared" si="164"/>
        <v>7400</v>
      </c>
    </row>
    <row r="1820" spans="1:9" x14ac:dyDescent="0.25">
      <c r="A1820" s="53">
        <v>47110</v>
      </c>
      <c r="B1820" s="47" t="str">
        <f t="shared" si="160"/>
        <v>Saturday</v>
      </c>
      <c r="C1820" s="47" t="str">
        <f t="shared" si="161"/>
        <v>December</v>
      </c>
      <c r="D1820" s="47">
        <f t="shared" si="162"/>
        <v>2028</v>
      </c>
      <c r="F1820" s="47" t="str">
        <f t="shared" si="163"/>
        <v>December Saturday</v>
      </c>
      <c r="G1820" s="47">
        <f t="shared" si="164"/>
        <v>8200</v>
      </c>
    </row>
    <row r="1821" spans="1:9" x14ac:dyDescent="0.25">
      <c r="A1821" s="62">
        <v>47111</v>
      </c>
      <c r="B1821" s="57" t="str">
        <f t="shared" si="160"/>
        <v>Sunday</v>
      </c>
      <c r="C1821" s="57" t="str">
        <f t="shared" si="161"/>
        <v>December</v>
      </c>
      <c r="D1821" s="57">
        <f t="shared" si="162"/>
        <v>2028</v>
      </c>
      <c r="E1821" s="56"/>
      <c r="F1821" s="57" t="str">
        <f t="shared" si="163"/>
        <v>December Sunday</v>
      </c>
      <c r="G1821" s="57">
        <f t="shared" si="164"/>
        <v>7400</v>
      </c>
    </row>
    <row r="1822" spans="1:9" x14ac:dyDescent="0.25">
      <c r="A1822" s="62">
        <v>47112</v>
      </c>
      <c r="B1822" s="57" t="str">
        <f t="shared" si="160"/>
        <v>Monday</v>
      </c>
      <c r="C1822" s="57" t="str">
        <f t="shared" si="161"/>
        <v>December</v>
      </c>
      <c r="D1822" s="57">
        <f t="shared" si="162"/>
        <v>2028</v>
      </c>
      <c r="E1822" s="56"/>
      <c r="F1822" s="57" t="str">
        <f t="shared" si="163"/>
        <v>December Monday</v>
      </c>
      <c r="G1822" s="57">
        <f t="shared" si="164"/>
        <v>6500</v>
      </c>
    </row>
    <row r="1823" spans="1:9" x14ac:dyDescent="0.25">
      <c r="A1823" s="62">
        <v>47113</v>
      </c>
      <c r="B1823" s="57" t="str">
        <f t="shared" si="160"/>
        <v>Tuesday</v>
      </c>
      <c r="C1823" s="57" t="str">
        <f t="shared" si="161"/>
        <v>December</v>
      </c>
      <c r="D1823" s="57">
        <f t="shared" si="162"/>
        <v>2028</v>
      </c>
      <c r="E1823" s="56"/>
      <c r="F1823" s="57" t="str">
        <f t="shared" si="163"/>
        <v>December Tuesday</v>
      </c>
      <c r="G1823" s="57">
        <f t="shared" si="164"/>
        <v>6500</v>
      </c>
      <c r="I1823" s="61"/>
    </row>
    <row r="1824" spans="1:9" x14ac:dyDescent="0.25">
      <c r="A1824" s="53">
        <v>47114</v>
      </c>
      <c r="B1824" s="47" t="str">
        <f t="shared" si="160"/>
        <v>Wednesday</v>
      </c>
      <c r="C1824" s="47" t="str">
        <f t="shared" si="161"/>
        <v>December</v>
      </c>
      <c r="D1824" s="47">
        <f t="shared" si="162"/>
        <v>2028</v>
      </c>
      <c r="E1824" s="55" t="s">
        <v>141</v>
      </c>
      <c r="F1824" s="47" t="str">
        <f t="shared" si="163"/>
        <v>December Saturday</v>
      </c>
      <c r="G1824" s="47">
        <f t="shared" si="164"/>
        <v>8200</v>
      </c>
      <c r="I1824" s="61"/>
    </row>
    <row r="1825" spans="1:9" x14ac:dyDescent="0.25">
      <c r="A1825" s="53">
        <v>47115</v>
      </c>
      <c r="B1825" s="47" t="str">
        <f t="shared" si="160"/>
        <v>Thursday</v>
      </c>
      <c r="C1825" s="47" t="str">
        <f t="shared" si="161"/>
        <v>December</v>
      </c>
      <c r="D1825" s="47">
        <f t="shared" si="162"/>
        <v>2028</v>
      </c>
      <c r="E1825" s="55" t="s">
        <v>141</v>
      </c>
      <c r="F1825" s="47" t="str">
        <f t="shared" si="163"/>
        <v>December Saturday</v>
      </c>
      <c r="G1825" s="47">
        <f t="shared" si="164"/>
        <v>8200</v>
      </c>
      <c r="I1825" s="61"/>
    </row>
    <row r="1826" spans="1:9" x14ac:dyDescent="0.25">
      <c r="A1826" s="53">
        <v>47116</v>
      </c>
      <c r="B1826" s="47" t="str">
        <f t="shared" si="160"/>
        <v>Friday</v>
      </c>
      <c r="C1826" s="47" t="str">
        <f t="shared" si="161"/>
        <v>December</v>
      </c>
      <c r="D1826" s="47">
        <f t="shared" si="162"/>
        <v>2028</v>
      </c>
      <c r="E1826" s="55" t="s">
        <v>141</v>
      </c>
      <c r="F1826" s="47" t="str">
        <f t="shared" si="163"/>
        <v>December Saturday</v>
      </c>
      <c r="G1826" s="47">
        <f t="shared" si="164"/>
        <v>8200</v>
      </c>
      <c r="I1826" s="61"/>
    </row>
    <row r="1827" spans="1:9" x14ac:dyDescent="0.25">
      <c r="A1827" s="53">
        <v>47117</v>
      </c>
      <c r="B1827" s="47" t="str">
        <f t="shared" si="160"/>
        <v>Saturday</v>
      </c>
      <c r="C1827" s="47" t="str">
        <f t="shared" si="161"/>
        <v>December</v>
      </c>
      <c r="D1827" s="47">
        <f t="shared" si="162"/>
        <v>2028</v>
      </c>
      <c r="E1827" s="55" t="s">
        <v>141</v>
      </c>
      <c r="F1827" s="47" t="str">
        <f t="shared" si="163"/>
        <v>December Saturday</v>
      </c>
      <c r="G1827" s="47">
        <f t="shared" si="164"/>
        <v>8200</v>
      </c>
    </row>
    <row r="1828" spans="1:9" x14ac:dyDescent="0.25">
      <c r="A1828" s="53">
        <v>47118</v>
      </c>
      <c r="B1828" s="47" t="str">
        <f t="shared" si="160"/>
        <v>Sunday</v>
      </c>
      <c r="C1828" s="47" t="str">
        <f t="shared" si="161"/>
        <v>December</v>
      </c>
      <c r="D1828" s="47">
        <f t="shared" si="162"/>
        <v>2028</v>
      </c>
      <c r="E1828" s="55" t="s">
        <v>55</v>
      </c>
      <c r="F1828" s="47" t="str">
        <f t="shared" si="163"/>
        <v>December Saturday</v>
      </c>
      <c r="G1828" s="47">
        <f t="shared" si="164"/>
        <v>9700</v>
      </c>
    </row>
  </sheetData>
  <sheetProtection algorithmName="SHA-512" hashValue="GatRP9jpENlFG/5/TnUGiPqSi1jn35+HCl3yngeh+D/97jKxE6dXwjKaRrYUHwvmDy9rBxWkXFA6Fg44hbU+Qg==" saltValue="dGok8WPTGOJRXYlA097wGw==" spinCount="100000" sheet="1" selectLockedCells="1" selectUnlockedCells="1"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</vt:lpstr>
      <vt:lpstr>Working</vt:lpstr>
      <vt:lpstr>Dates lookup</vt:lpstr>
    </vt:vector>
  </TitlesOfParts>
  <Company>Wild West Rodeo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Christine Vaughan</cp:lastModifiedBy>
  <cp:lastPrinted>2018-06-10T12:20:06Z</cp:lastPrinted>
  <dcterms:created xsi:type="dcterms:W3CDTF">2012-01-13T20:14:59Z</dcterms:created>
  <dcterms:modified xsi:type="dcterms:W3CDTF">2025-07-22T14:00:45Z</dcterms:modified>
</cp:coreProperties>
</file>